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440" windowHeight="6615" firstSheet="2" activeTab="7"/>
  </bookViews>
  <sheets>
    <sheet name="Лист2" sheetId="2" state="hidden" r:id="rId1"/>
    <sheet name="Лист3" sheetId="3" state="hidden" r:id="rId2"/>
    <sheet name="Титульный лист" sheetId="18" r:id="rId3"/>
    <sheet name="Часть I объем" sheetId="19" r:id="rId4"/>
    <sheet name="Часть I качество" sheetId="20" r:id="rId5"/>
    <sheet name="Часть II финансовое обеспечение" sheetId="21" r:id="rId6"/>
    <sheet name="Часть III IV" sheetId="23" r:id="rId7"/>
    <sheet name="Лист1" sheetId="24" r:id="rId8"/>
  </sheets>
  <definedNames>
    <definedName name="_xlnm.Print_Area" localSheetId="2">'Титульный лист'!$A$1:$G$22</definedName>
    <definedName name="_xlnm.Print_Area" localSheetId="4">'Часть I качество'!$A$1:$M$28</definedName>
    <definedName name="_xlnm.Print_Area" localSheetId="3">'Часть I объем'!$A$1:$S$30</definedName>
    <definedName name="_xlnm.Print_Area" localSheetId="5">'Часть II финансовое обеспечение'!$A$1:$G$242</definedName>
    <definedName name="_xlnm.Print_Area" localSheetId="6">'Часть III IV'!$A$1:$L$23</definedName>
  </definedNames>
  <calcPr calcId="125725"/>
</workbook>
</file>

<file path=xl/calcChain.xml><?xml version="1.0" encoding="utf-8"?>
<calcChain xmlns="http://schemas.openxmlformats.org/spreadsheetml/2006/main">
  <c r="D78" i="21"/>
  <c r="D89"/>
  <c r="K30" i="19" l="1"/>
  <c r="K27"/>
  <c r="F111" i="21" l="1"/>
  <c r="E111"/>
  <c r="D110" l="1"/>
  <c r="F198" l="1"/>
  <c r="E198"/>
  <c r="F121"/>
  <c r="E121"/>
  <c r="F77"/>
  <c r="E77"/>
  <c r="F66"/>
  <c r="E66"/>
  <c r="D66"/>
  <c r="F55"/>
  <c r="E55"/>
  <c r="F44"/>
  <c r="E44"/>
  <c r="F33"/>
  <c r="E33"/>
  <c r="F22"/>
  <c r="E22"/>
  <c r="E11"/>
  <c r="F11"/>
  <c r="E8" l="1"/>
  <c r="F8" l="1"/>
  <c r="D8" l="1"/>
  <c r="D242" s="1"/>
</calcChain>
</file>

<file path=xl/sharedStrings.xml><?xml version="1.0" encoding="utf-8"?>
<sst xmlns="http://schemas.openxmlformats.org/spreadsheetml/2006/main" count="1244" uniqueCount="459">
  <si>
    <t>Коэффициент стабилизации бюджетной нагрузки</t>
  </si>
  <si>
    <t>Периодичность проведения контроля</t>
  </si>
  <si>
    <t>Порядок досрочного прекращения исполнения государственного задания</t>
  </si>
  <si>
    <t>УТВЕРЖДАЮ</t>
  </si>
  <si>
    <t xml:space="preserve">Государственное задание 
</t>
  </si>
  <si>
    <t>(наименование государственного учреждения Тверской области)</t>
  </si>
  <si>
    <t>№ п/п</t>
  </si>
  <si>
    <t>Наименование параметра расчёта объёма субсидии</t>
  </si>
  <si>
    <t>Единица измерения</t>
  </si>
  <si>
    <t>Значение параметров расчёта объёма субсидии</t>
  </si>
  <si>
    <t>руб.</t>
  </si>
  <si>
    <t>1.1</t>
  </si>
  <si>
    <t>3</t>
  </si>
  <si>
    <t>4</t>
  </si>
  <si>
    <t>%</t>
  </si>
  <si>
    <t xml:space="preserve">Объем субсидии на выполнение государственного задания </t>
  </si>
  <si>
    <t>Вид контрольного мероприятия</t>
  </si>
  <si>
    <t>2</t>
  </si>
  <si>
    <t>Условия  досрочного прекращения исполнения государственного задания</t>
  </si>
  <si>
    <t>1.1. Показатели, характеризующие объём государственной услуги (работы)</t>
  </si>
  <si>
    <t>Значение показателей объема
государственной услуги (работы)</t>
  </si>
  <si>
    <t xml:space="preserve">1.2. Показатели, характеризующие качество государственной услуги (работы) </t>
  </si>
  <si>
    <t>Показатель качества государственной услуги (работы)</t>
  </si>
  <si>
    <t>Значение показателя качества
государственной услуги (работы)</t>
  </si>
  <si>
    <t>Часть II. Финансовое обеспечение выполнения государственного задания</t>
  </si>
  <si>
    <t>Наименование</t>
  </si>
  <si>
    <t xml:space="preserve">за плату </t>
  </si>
  <si>
    <t>бесплатно</t>
  </si>
  <si>
    <t>Реквизиты нормативного правового или иного акта, определяющего порядок оказания  государственной услуги (работы)</t>
  </si>
  <si>
    <t xml:space="preserve">Допустимое (возможное) отклонение показателя качества государственной услуги (работы), в пределах  которого  государственное задание считается выполненным, в единицах измерения показателя качества </t>
  </si>
  <si>
    <t xml:space="preserve">Объем государственной услуги (работы), оказываемой в пределах государственного задания </t>
  </si>
  <si>
    <t>руб</t>
  </si>
  <si>
    <t>Объем государственной услуги (работы), оказываемой за плату  в рамках государственного задания</t>
  </si>
  <si>
    <t>Затраты на оказание услуг (выполнение работ), всего</t>
  </si>
  <si>
    <t>Затраты на оказание услуги (выполнение работы)</t>
  </si>
  <si>
    <t>1.2</t>
  </si>
  <si>
    <t>1.3</t>
  </si>
  <si>
    <t>1.3.1</t>
  </si>
  <si>
    <t>1.3.1.1</t>
  </si>
  <si>
    <t>1.3.1.2</t>
  </si>
  <si>
    <t>1.3.1.3</t>
  </si>
  <si>
    <t>1.3.1.4</t>
  </si>
  <si>
    <t>1.3.2</t>
  </si>
  <si>
    <t>1.3.3</t>
  </si>
  <si>
    <t>1.3.4</t>
  </si>
  <si>
    <t>1=1.3+h.3</t>
  </si>
  <si>
    <t>Условие 1</t>
  </si>
  <si>
    <t>Условие 2</t>
  </si>
  <si>
    <t>Содержание 1</t>
  </si>
  <si>
    <t>Содержание 2</t>
  </si>
  <si>
    <t>Содержание 3</t>
  </si>
  <si>
    <t>Показатели, характеризующий содержание государственной 
услуги (работы)</t>
  </si>
  <si>
    <t>Показатели, характеризующие содержание государственной 
услуги (работы)</t>
  </si>
  <si>
    <t>Показатели, характеризующие условия (формы) оказания государственной 
услуги (выполнения работы)</t>
  </si>
  <si>
    <t xml:space="preserve"> Показатель объема государственной услуги (работы)</t>
  </si>
  <si>
    <t>Номер</t>
  </si>
  <si>
    <t>Дата</t>
  </si>
  <si>
    <t>1.3.=(1.3.1х1.3.2)-1.3.4х1.3.3</t>
  </si>
  <si>
    <t>1.3.1.=1.3.1.1х1.3.1.2х1.3.1.3х1.3.1.4</t>
  </si>
  <si>
    <t>h.3.=(h.3.1хh.3.2)-h.3.4хh.3.3</t>
  </si>
  <si>
    <t>h.3.1.=h.3.1.1хh.3.1.2хh.3.1.3хh.3.1.4</t>
  </si>
  <si>
    <t>4=(1+2)х3</t>
  </si>
  <si>
    <t>».</t>
  </si>
  <si>
    <t>наименование</t>
  </si>
  <si>
    <t>Территориальный  корректирующий коэффициент</t>
  </si>
  <si>
    <t>Прочий корректирующий коэффициент</t>
  </si>
  <si>
    <t>Отраслевой корректирующий коэффициент</t>
  </si>
  <si>
    <t>1. Периодичность и вид контроля за выполнением государственного задания:</t>
  </si>
  <si>
    <t>подпись                                                расшифровка подписи</t>
  </si>
  <si>
    <t>подпись                                               расшифровка подписи</t>
  </si>
  <si>
    <t>подпись                                              расшифровка подписи</t>
  </si>
  <si>
    <t>наименование должности руководителя исполнительного органа государственной власти, осуществляющего функции и полномочия учредителя учреждения Тверской области</t>
  </si>
  <si>
    <t>наименование должности руководителя государственного учреждения Тверской области</t>
  </si>
  <si>
    <t>наименование должности руководителя финансовой службы государственного учреждения Тверской области</t>
  </si>
  <si>
    <t>Категории потребителей государственной услуги (работы)</t>
  </si>
  <si>
    <t>Формула расчета параметра</t>
  </si>
  <si>
    <t>Уникальный номер реестровой записи ведомственного перечня государственных услуг (работ)</t>
  </si>
  <si>
    <t xml:space="preserve">Наименование государственной услуги (работы) </t>
  </si>
  <si>
    <t>Показатели, характеризующие условия оказания государствен-ной 
услуги (выполнения работы)</t>
  </si>
  <si>
    <t>Часть III. Порядок осуществления контроля за выполнением государственного задания</t>
  </si>
  <si>
    <t>2. Иные требования к отчетности об исполнении государственного задания:</t>
  </si>
  <si>
    <t>3. Иная информация, необходимая для контроля за выполнением государственного задания:</t>
  </si>
  <si>
    <t>Часть IV. Условия и порядок досрочного прекращения исполнения государственного задания:</t>
  </si>
  <si>
    <t>Часть I. Оказание государственной(-х) услуги (услуг) (выполнение работы (работ))</t>
  </si>
  <si>
    <t>Базовый норматив затрат на оказание услуги (затраты на выполнение работы)</t>
  </si>
  <si>
    <t xml:space="preserve">Нормативные затраты на оказание единицы услуги (затраты на выполнение работы) </t>
  </si>
  <si>
    <t>Среднегодовой размер платы за оказание  государственной услуги (выполнение работы), оказываемой (выполняемой) за плату в рамках государственного задания</t>
  </si>
  <si>
    <t>Затраты на содержание имущества, не включенные в нормативные затраты  на оказание единицы услуги (затраты на выполнение работы)</t>
  </si>
  <si>
    <t>Государственного бюджетного учреждения Тверской области "Лесозащитный противопожарный центр - Тверьлес"</t>
  </si>
  <si>
    <t>на 2017 год и плановый период 2018-2019 годов</t>
  </si>
  <si>
    <t>В интересах общества; Юридические лица; Физические лица; Орган государственной власти или местного самоуправления</t>
  </si>
  <si>
    <t>км</t>
  </si>
  <si>
    <t>В плановой форме</t>
  </si>
  <si>
    <t>единицы (Единица); километры (Километр;^тысяча метров); квадратные метры (Квадратный метр); гектары (Гектар); трудозатраты (Человеко-день)</t>
  </si>
  <si>
    <t>2017 год
(очередной финансовый год)</t>
  </si>
  <si>
    <t>2018 год
(1-й год планового периода)</t>
  </si>
  <si>
    <t>2019 год
(2-й год планового периода)</t>
  </si>
  <si>
    <t>12,1</t>
  </si>
  <si>
    <t>213</t>
  </si>
  <si>
    <t>934</t>
  </si>
  <si>
    <t>шт</t>
  </si>
  <si>
    <t>га</t>
  </si>
  <si>
    <t>По мере необходимости</t>
  </si>
  <si>
    <t>гектары (Гектар), единицы (Единица), человек (Человек)</t>
  </si>
  <si>
    <t>Предупреждение возникновения и распространения лесных пожаров, включая территорию ООПТ</t>
  </si>
  <si>
    <t>Устройство противопожарных минерализованных полос</t>
  </si>
  <si>
    <t>Прочистка и обновление противопожарных минерализованных полос</t>
  </si>
  <si>
    <t>Устновка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</si>
  <si>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</si>
  <si>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Информационное обеспечение деятельности в области пожарной безопасности в лесах</t>
  </si>
  <si>
    <t xml:space="preserve">Предупреждение возникновения и распространения лесных пожаров, включая территорию ООПТ </t>
  </si>
  <si>
    <t>Обеспечение функционирования пожарно-химических станций</t>
  </si>
  <si>
    <t>Организация системы обнаружения и учета лесных пожаров, системы набюлдения за их развитием с использованием наземных, авиационных или космических средств</t>
  </si>
  <si>
    <t>Тушение пожаров в лесах</t>
  </si>
  <si>
    <t xml:space="preserve"> Ликвидация лесного пожара силами наземных пожарных формирований</t>
  </si>
  <si>
    <t>Тушение лесных пожаров</t>
  </si>
  <si>
    <t>Осуществление лесовосстановления и лесоразведения</t>
  </si>
  <si>
    <t>Создание лесных культур</t>
  </si>
  <si>
    <t>Посадка стандартным посадочным материалом под меч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</t>
  </si>
  <si>
    <t>Обустройство, эксплуатация лесных дорог, предназначенных для охраны лесов от пожаров</t>
  </si>
  <si>
    <t>гектары (Гектар), единицы (Единица)</t>
  </si>
  <si>
    <t>Проведение уходаза лесами</t>
  </si>
  <si>
    <t>Уход за лесами в молодняках</t>
  </si>
  <si>
    <t>Проведение рубок ухода за молодняками (осветления, прочистки)</t>
  </si>
  <si>
    <t>гектары (Гектар)</t>
  </si>
  <si>
    <t>123</t>
  </si>
  <si>
    <t>400</t>
  </si>
  <si>
    <t>0</t>
  </si>
  <si>
    <t>очередной финансовый 2017 год</t>
  </si>
  <si>
    <t>первый 2018 год планового периода</t>
  </si>
  <si>
    <t>второй 2019 год планового периода</t>
  </si>
  <si>
    <t>Предупреждение возникновения и распространения лесных пожаров, включая территорию ООПТ (Обустройство, эксплуатация лесных дорог, предназначенных для охраны лесов от пожаров)</t>
  </si>
  <si>
    <t>2.1</t>
  </si>
  <si>
    <t>Предупреждение возникновения и распространения лесных пожаров, включая территорию ООПТ (Устройство противопожарных минерализованных полос)</t>
  </si>
  <si>
    <t>Предупреждение возникновения и распространения лесных пожаров, включая территорию ООПТ (Прочистка и обновление противопожарных минерализованных полос)</t>
  </si>
  <si>
    <t>2.2</t>
  </si>
  <si>
    <t>2.3</t>
  </si>
  <si>
    <t>2.3.1</t>
  </si>
  <si>
    <t>2.3.1.1</t>
  </si>
  <si>
    <t>2.3.1.2</t>
  </si>
  <si>
    <t>2.3.1.3</t>
  </si>
  <si>
    <t>2.3.1.4</t>
  </si>
  <si>
    <t>2.3.2</t>
  </si>
  <si>
    <t>2.3.3</t>
  </si>
  <si>
    <t>2.3.4</t>
  </si>
  <si>
    <t>3.1</t>
  </si>
  <si>
    <t>3.2</t>
  </si>
  <si>
    <t>3.3</t>
  </si>
  <si>
    <t>3.3.1</t>
  </si>
  <si>
    <t>3.3.1.1</t>
  </si>
  <si>
    <t>3.3.1.2</t>
  </si>
  <si>
    <t>3.3.1.3</t>
  </si>
  <si>
    <t>3.3.1.4</t>
  </si>
  <si>
    <t>3.3.2</t>
  </si>
  <si>
    <t>3.3.3</t>
  </si>
  <si>
    <t>3.3.4</t>
  </si>
  <si>
    <t>4.1</t>
  </si>
  <si>
    <t>Предупреждение возникновения и распространения лесных пожаров, включая территорию ООПТ (Установка шлагбаумов, устройство преград, обеспечивающих ограничение пребывания граждан в лесах в целях обеспечения пожарной безопасности)</t>
  </si>
  <si>
    <t>4.2</t>
  </si>
  <si>
    <t>4.3</t>
  </si>
  <si>
    <t>4.3.1</t>
  </si>
  <si>
    <t>4.3.1.1</t>
  </si>
  <si>
    <t>4.3.1.2</t>
  </si>
  <si>
    <t>4.3.1.3</t>
  </si>
  <si>
    <t>4.3.1.4</t>
  </si>
  <si>
    <t>4.3.2</t>
  </si>
  <si>
    <t>4.3.3</t>
  </si>
  <si>
    <t>4.3.4</t>
  </si>
  <si>
    <t>5.1</t>
  </si>
  <si>
    <t>Предупреждение возникновения и распространения лесных пожаров, включая территорию ООПТ (Установка и размещение стендов и других знаков и указателей, содержащих информацию о мерах пожарной безопасности в лесах)</t>
  </si>
  <si>
    <t>5.2</t>
  </si>
  <si>
    <t>5.3</t>
  </si>
  <si>
    <t>5.3.1</t>
  </si>
  <si>
    <t>5.3.1.1</t>
  </si>
  <si>
    <t>5.3.1.2</t>
  </si>
  <si>
    <t>5.3.1.3</t>
  </si>
  <si>
    <t>5.3.1.4</t>
  </si>
  <si>
    <t>5.3.2</t>
  </si>
  <si>
    <t>5.3.3</t>
  </si>
  <si>
    <t>5.3.4</t>
  </si>
  <si>
    <t>Предупреждение возникновения и распространения лесных пожаров, включая территорию ООПТ (Информационное обеспечение деятельности в области пожарной безопасности в лесах)</t>
  </si>
  <si>
    <t>Предупреждение возникновения и распространения лесных пожаров, включая территорию ООПТ (Организация системы обнаружения и учета лесных пожаров, системы наблюдения за их развитием с использованием наземных, авиационных или космических средств)</t>
  </si>
  <si>
    <t>Тушение лесных пожаров (Тушение пожаров в лесах. Ликвидация лесного пожара силами наземных пожарных формирований)</t>
  </si>
  <si>
    <t>Осуществление лесовосстановления и лесоразведения (Создание лесных культур. Посадка стандартным посадочным материалом под меч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лесовосстановления)</t>
  </si>
  <si>
    <t>Проведение ухода за лесами (Уход за лесами в молодняках. Проведение рубок ухода за молодняками (осветления, прочистки)</t>
  </si>
  <si>
    <t>ед</t>
  </si>
  <si>
    <t>Протяженность созданных лесных дорог; Протяженность отремонтированных лесных дорог</t>
  </si>
  <si>
    <t>Протяженность созданных противопожарных минерализованных полос</t>
  </si>
  <si>
    <t>Протяженность прочищенных минерализованных полос</t>
  </si>
  <si>
    <t>Установка и размещение стендов, знаков и указателей, содержащих информацию о мерах пожарной безопасности в лесах</t>
  </si>
  <si>
    <t>Количество публикаций, выступлений, лекций, бесед</t>
  </si>
  <si>
    <t>Количество пожарно-химических станций III типа</t>
  </si>
  <si>
    <t>Площадь наземного патрулирования и видеомониторинга; Зона осуществления лесоавиационных работ по охране лесов от пожаров с применением наземных и (или) авиационных сил и средств</t>
  </si>
  <si>
    <t>Средняя площадь территории лесного фонда Тверской области, пройденная пожарами за 5 лет</t>
  </si>
  <si>
    <t>Площадь проведения искусственного лесовосстановления</t>
  </si>
  <si>
    <t>Площадь проведения осветления молодняков в возрасте до 10 лет; Площадь проведения прочистки молодняков в возрасте 11-20 лет</t>
  </si>
  <si>
    <t>6.1</t>
  </si>
  <si>
    <t>6.3.1</t>
  </si>
  <si>
    <t>6.3</t>
  </si>
  <si>
    <t>6.2</t>
  </si>
  <si>
    <t>6.3.1.1</t>
  </si>
  <si>
    <t>6.3.1.2</t>
  </si>
  <si>
    <t>6.3.1.3</t>
  </si>
  <si>
    <t>6.3.1.4</t>
  </si>
  <si>
    <t>6.3.2</t>
  </si>
  <si>
    <t>6.3.3</t>
  </si>
  <si>
    <t>6.3.4</t>
  </si>
  <si>
    <t>7.1</t>
  </si>
  <si>
    <t>7.2</t>
  </si>
  <si>
    <t>7.3</t>
  </si>
  <si>
    <t>7.3.1</t>
  </si>
  <si>
    <t>7.3.1.1</t>
  </si>
  <si>
    <t>7.3.1.2</t>
  </si>
  <si>
    <t>7.3.1.3</t>
  </si>
  <si>
    <t>7.3.1.4</t>
  </si>
  <si>
    <t>7.3.2</t>
  </si>
  <si>
    <t>7.3.3</t>
  </si>
  <si>
    <t>7.3.4</t>
  </si>
  <si>
    <t>Предупреждение возникновения и распространения лесных пожаров, включая территорию ООПТ (Обеспечение функционирования пожарно-химических станций)</t>
  </si>
  <si>
    <t>шт.</t>
  </si>
  <si>
    <t>8.1</t>
  </si>
  <si>
    <t>8.2</t>
  </si>
  <si>
    <t>8.3</t>
  </si>
  <si>
    <t>8.3.1</t>
  </si>
  <si>
    <t>8.3.1.1</t>
  </si>
  <si>
    <t>8.3.1.2</t>
  </si>
  <si>
    <t>8.3.1.3</t>
  </si>
  <si>
    <t>8.3.1.4</t>
  </si>
  <si>
    <t>8.3.2</t>
  </si>
  <si>
    <t>8.3.3</t>
  </si>
  <si>
    <t>8.3.4</t>
  </si>
  <si>
    <t>9.1</t>
  </si>
  <si>
    <t>9.2</t>
  </si>
  <si>
    <t>9.3</t>
  </si>
  <si>
    <t>9.3.1</t>
  </si>
  <si>
    <t>9.3.1.1</t>
  </si>
  <si>
    <t>9.3.1.2</t>
  </si>
  <si>
    <t>9.3.1.3</t>
  </si>
  <si>
    <t>9.3.1.4</t>
  </si>
  <si>
    <t>9.3.2</t>
  </si>
  <si>
    <t>9.3.3</t>
  </si>
  <si>
    <t>9.3.4</t>
  </si>
  <si>
    <t>10.1</t>
  </si>
  <si>
    <t>10.2</t>
  </si>
  <si>
    <t>10.3</t>
  </si>
  <si>
    <t>10.3.1</t>
  </si>
  <si>
    <t>10.3.1.1</t>
  </si>
  <si>
    <t>10.3.1.2</t>
  </si>
  <si>
    <t>10.3.1.3</t>
  </si>
  <si>
    <t>10.3.1.4</t>
  </si>
  <si>
    <t>10.3.2</t>
  </si>
  <si>
    <t>10.3.3</t>
  </si>
  <si>
    <t>10.3.4</t>
  </si>
  <si>
    <t>11.3.1</t>
  </si>
  <si>
    <t>11.3.1.1</t>
  </si>
  <si>
    <t>11.3.1.2</t>
  </si>
  <si>
    <t>11.3.1.3</t>
  </si>
  <si>
    <t>11.3.1.4</t>
  </si>
  <si>
    <t>11.3.2</t>
  </si>
  <si>
    <t>11.3.3</t>
  </si>
  <si>
    <t>11.3.4</t>
  </si>
  <si>
    <t>Установка шлагбаумов, устройство преград, обеспечивающих ограничение пребывания граждан в лесах в целях обеспечения пожарной безопасности; эксплуатация шлагбаумов, преград, обеспечивающих ограничение пребывания граждан в лесах в целях обеспечения пожарной безопасности</t>
  </si>
  <si>
    <t>67</t>
  </si>
  <si>
    <t>ликвидация учреждения</t>
  </si>
  <si>
    <t>в соответствии с действующим законодательством</t>
  </si>
  <si>
    <t>реорганизация учреждения</t>
  </si>
  <si>
    <t>иные основания, предусмотренные нормативными правовыми актами Российской Федерации и Тверской области</t>
  </si>
  <si>
    <t>предварительный контроль</t>
  </si>
  <si>
    <t>ежегодно</t>
  </si>
  <si>
    <t>текущий контроль</t>
  </si>
  <si>
    <t>ежемесячно</t>
  </si>
  <si>
    <t>последующий контроль</t>
  </si>
  <si>
    <t>ежеквартально</t>
  </si>
  <si>
    <t xml:space="preserve">Выполнение государственной работы согласовывается с руководителем ГКУ – лесничества, на территории которого выполняется работа. При необходимости учреждение представляет Министерству лесного хозяйства Тверской области отчет о фактических расходах, копии первичных документов, акты выполненных работ и иную информацию, подтверждающую выполнение государственного задания. При необходимости может быть запрошена информация для контроля за исполнением государственного задания.  Работы выполняются в соответствии с законодательством Российской Федерации.
</t>
  </si>
  <si>
    <t xml:space="preserve">Государственное учреждение формирует и предоставляет в Министерство лесного хозяйства Тверской области отчет о выполнении государственного задания по форме согласно приложению 4 к Порядку формирования и финансового обеспечения выполнения государственного задания на оказание государственных услуг (выполнение работ), государственными учреждениями Тверской области, за исключением государственных учреждений здравоохранения Тверской области, утвержденного Постановлением Правительства Тверской области от 11.08.2015 года № 380-пп, за следующие периоды:
а) за 6 месяцев текущего финансового года - в срок до 15 июля текущего финансового года;
б) за 9 месяцев текущего финансового года - в срок до 15 октября текущего финансового года;
в) за отчетный финансовый год - в срок до 1 марта года, следующего за отчетным.
</t>
  </si>
  <si>
    <t>Руководитель Государственного бюджетного учреждения Тверской области "Лесозащитный противопожарный центр - Тверьлес"</t>
  </si>
  <si>
    <t>____________________                   А.В. Смирнов</t>
  </si>
  <si>
    <t>Главный экономист</t>
  </si>
  <si>
    <t>____________________                   М.В. Ильфандинова</t>
  </si>
  <si>
    <r>
      <t xml:space="preserve">____________________                   </t>
    </r>
    <r>
      <rPr>
        <b/>
        <sz val="10"/>
        <rFont val="Times New Roman"/>
        <family val="1"/>
        <charset val="204"/>
      </rPr>
      <t>В.В. Барышков</t>
    </r>
  </si>
  <si>
    <t>911,2</t>
  </si>
  <si>
    <t>Прочистка просек</t>
  </si>
  <si>
    <t>Прореживание, проходные рубки (рубка деревьев, отобранных в рубку в соответствии с материалами отвода, вывозка заготовленной древесины, очистка мест рубок)</t>
  </si>
  <si>
    <t>Проведение агротехнического ухода за лесными культурами</t>
  </si>
  <si>
    <t>Ручная оправка от завала травой и почвой, удаление сорной травянистой растительности</t>
  </si>
  <si>
    <t>Подготовка почвы под лесные культуры</t>
  </si>
  <si>
    <t>Механизированная обработка почвы в агрегате с лесным плугом в соответствии с проектом лесовосстановления</t>
  </si>
  <si>
    <t xml:space="preserve">Содействие естественному возобновлению </t>
  </si>
  <si>
    <t>Минерализация почвы</t>
  </si>
  <si>
    <t>Дополнение лесных культур</t>
  </si>
  <si>
    <t>Дополнительная высадка сеянцев на площадях с низкой приживаемостью лесных культур</t>
  </si>
  <si>
    <t>Обеспечение проведения мероприятий по повышению продуктивности лесов (т.е. осуществление ухода за лесами, улучшение природного состава лесных насаждений, повышение качества и устойчивости лесных насаждений, сохранение и усиление защитных, водоохранных, санитарно-гигенических и других полезных свойств леса, сокращение срока выращивания технически спелой древесины, рациональное использование ресурсов древесины</t>
  </si>
  <si>
    <t>Локализация и ликвидация очагов вредных организмов</t>
  </si>
  <si>
    <t>Выборочная санатирная рубка</t>
  </si>
  <si>
    <t>280000000120043570806021100400000001005100104</t>
  </si>
  <si>
    <t>Сплошная санитарная рубка</t>
  </si>
  <si>
    <t>Выполнение работ по отводу лесосек</t>
  </si>
  <si>
    <t>Отвод лесосек</t>
  </si>
  <si>
    <t>Сохранение подроста лесных древесных пород при определении рубок лесных насаждений</t>
  </si>
  <si>
    <t>04.12.2006</t>
  </si>
  <si>
    <t>Лесной кодекс Российской Федерации</t>
  </si>
  <si>
    <t>200-ФЗ</t>
  </si>
  <si>
    <t>182</t>
  </si>
  <si>
    <t>09.05.2015</t>
  </si>
  <si>
    <t>Об утверждении методического документа</t>
  </si>
  <si>
    <t>Протяженность проведения разрубки и расчистки квартальной просеки</t>
  </si>
  <si>
    <t>Площадь проведения прореживания; площадь проведения проходной рубки</t>
  </si>
  <si>
    <t>Площадь проведения агротехнического ухода за лесными культурами</t>
  </si>
  <si>
    <t>Площадь обработанной почвы под создание лесных культур текущего и будущего года</t>
  </si>
  <si>
    <t>Площадь проведения естественного лесовосстановления: минерализация почвы</t>
  </si>
  <si>
    <t>Площадь проведения дополнения лесных культур при приживаемости менее 85%</t>
  </si>
  <si>
    <t>Площадь проведения естественного лесовосстановления с сохранением подроста лесных древесных пород</t>
  </si>
  <si>
    <t>Площадь сплошной санитарной рубки</t>
  </si>
  <si>
    <t>Площадь выборочной санитарной рубки</t>
  </si>
  <si>
    <t>Предупреждение возникновения и распространения лесных пожаров, включая территорию ООПТ (Прочистка просек)</t>
  </si>
  <si>
    <t>11.1</t>
  </si>
  <si>
    <t>11.2</t>
  </si>
  <si>
    <t>11.3</t>
  </si>
  <si>
    <t>12.1</t>
  </si>
  <si>
    <t>12.2</t>
  </si>
  <si>
    <t>Осуществление лесовосстановления и лесоразведения (Обеспечение проведения мероприятий по повышению продуктивности лесов (т.е. осуществление ухода за лесами, улучшение природного состава лесных насаждений, повышение качества и устойчивости лесных насаждений, сохранение и усиление защитных, водоохранных, санитарно-гигиенических и других полезных свойств леса, сокращение срока выращивания технически спелой древесины, рациональное использование ресурсов древесины. Прореживание, проходные рубки (рубка деревьев, отобранных в рубку в соответствии с материалами отвода, вывозка заготовленной древесины, очистка мест рубок))</t>
  </si>
  <si>
    <t>12.3</t>
  </si>
  <si>
    <t>12.3.1</t>
  </si>
  <si>
    <t>12.3.1.1</t>
  </si>
  <si>
    <t>12.3.1.2</t>
  </si>
  <si>
    <t>12.3.1.3</t>
  </si>
  <si>
    <t>12.3.1.4</t>
  </si>
  <si>
    <t>12.3.2</t>
  </si>
  <si>
    <t>12.3.3</t>
  </si>
  <si>
    <t>12.3.4</t>
  </si>
  <si>
    <t>Осуществление лесовосстановления и лесоразведения (Проведение агротехнического ухода за лесными культурами. Ручная оправка от завала травой и почвой, удаление сорной травянистой растительности)</t>
  </si>
  <si>
    <t>13.1</t>
  </si>
  <si>
    <t>13.2</t>
  </si>
  <si>
    <t>13.3</t>
  </si>
  <si>
    <t>13.3.1</t>
  </si>
  <si>
    <t>13.3.1.1</t>
  </si>
  <si>
    <t>13.3.1.2</t>
  </si>
  <si>
    <t>13.3.1.3</t>
  </si>
  <si>
    <t>13.3.1.4</t>
  </si>
  <si>
    <t>13.3.2</t>
  </si>
  <si>
    <t>13.3.3</t>
  </si>
  <si>
    <t>13.3.4</t>
  </si>
  <si>
    <t>Осуществление лесовосстановления и лесоразведения (Подготовка почвы под лесные культуры. Механизированная обработка почвы в агрегате с лесным плугом в соответствии с проектом лесовосстановления)</t>
  </si>
  <si>
    <t>14.1</t>
  </si>
  <si>
    <t>14.2</t>
  </si>
  <si>
    <t>14.3</t>
  </si>
  <si>
    <t>14.3.1</t>
  </si>
  <si>
    <t>14.3.1.1</t>
  </si>
  <si>
    <t>14.3.1.2</t>
  </si>
  <si>
    <t>14.3.1.3</t>
  </si>
  <si>
    <t>14.3.1.4</t>
  </si>
  <si>
    <t>14.3.2</t>
  </si>
  <si>
    <t>14.3.3</t>
  </si>
  <si>
    <t>15.1</t>
  </si>
  <si>
    <t>15.2</t>
  </si>
  <si>
    <t>15.3</t>
  </si>
  <si>
    <t>15.3.1</t>
  </si>
  <si>
    <t>15.3.1.1</t>
  </si>
  <si>
    <t>15.3.1.2</t>
  </si>
  <si>
    <t>15.3.1.3</t>
  </si>
  <si>
    <t>15.3.1.4</t>
  </si>
  <si>
    <t>15.3.2</t>
  </si>
  <si>
    <t>15.3.3</t>
  </si>
  <si>
    <t>15.3.4</t>
  </si>
  <si>
    <t>Осуществление лесовосстановления и лесоразведения (Содействие естественному возобновлению. Минерализация почвы)</t>
  </si>
  <si>
    <t>Осуществление лесовосстановления и лесоразведения (Дополнение лесных культур. Дополнительная высадка сеянцев на площадях с низкой приживаемостью лесных культур)</t>
  </si>
  <si>
    <t>16.1</t>
  </si>
  <si>
    <t>16.2</t>
  </si>
  <si>
    <t>16.3</t>
  </si>
  <si>
    <t>16.3.1</t>
  </si>
  <si>
    <t>16.3.1.1</t>
  </si>
  <si>
    <t>16.3.1.2</t>
  </si>
  <si>
    <t>16.3.1.3</t>
  </si>
  <si>
    <t>16.3.1.4</t>
  </si>
  <si>
    <t>16.3.2</t>
  </si>
  <si>
    <t>16.3.3</t>
  </si>
  <si>
    <t>16.3.4</t>
  </si>
  <si>
    <t>17.1</t>
  </si>
  <si>
    <t>17.2</t>
  </si>
  <si>
    <t>17.3</t>
  </si>
  <si>
    <t>17.3.1</t>
  </si>
  <si>
    <t>17.3.1.1</t>
  </si>
  <si>
    <t>17.3.1.2</t>
  </si>
  <si>
    <t>17.3.1.3</t>
  </si>
  <si>
    <t>17.3.1.4</t>
  </si>
  <si>
    <t>17.3.2</t>
  </si>
  <si>
    <t>17.3.3</t>
  </si>
  <si>
    <t>17.3.4</t>
  </si>
  <si>
    <t>Осуществление лесовосстановления и лесоразведения (Содействие естественному возобновлению. Сохранение подроста лесных древесных пород при определении рубок лесных насаждений)</t>
  </si>
  <si>
    <t>18.1.</t>
  </si>
  <si>
    <t>18.2.</t>
  </si>
  <si>
    <t>18.3.</t>
  </si>
  <si>
    <t>18.3.1</t>
  </si>
  <si>
    <t>18.3.1.1</t>
  </si>
  <si>
    <t>18.3.1.2</t>
  </si>
  <si>
    <t>18.3.1.3</t>
  </si>
  <si>
    <t>18.3.1.4</t>
  </si>
  <si>
    <t>18.3.2</t>
  </si>
  <si>
    <t>18.3.3</t>
  </si>
  <si>
    <t>18.3.4</t>
  </si>
  <si>
    <t>Локализация и ликвидация очагов вредных организмов (Сплошная санитарная рубка)</t>
  </si>
  <si>
    <t>19.1</t>
  </si>
  <si>
    <t>19.2</t>
  </si>
  <si>
    <t>19.3</t>
  </si>
  <si>
    <t>19.3.1</t>
  </si>
  <si>
    <t>19.3.1.1</t>
  </si>
  <si>
    <t>19.3.1.2</t>
  </si>
  <si>
    <t>19.3.1.3</t>
  </si>
  <si>
    <t>19.3.1.4</t>
  </si>
  <si>
    <t>19.3.2</t>
  </si>
  <si>
    <t>19.3.3</t>
  </si>
  <si>
    <t>19.3.4</t>
  </si>
  <si>
    <t>Локализация и ликвидация очагов вредных организмов (Выборочная санитарная рубка)</t>
  </si>
  <si>
    <t>20.1</t>
  </si>
  <si>
    <t>20.2</t>
  </si>
  <si>
    <t>20.3</t>
  </si>
  <si>
    <t>20.3.1</t>
  </si>
  <si>
    <t>20.3.1.1</t>
  </si>
  <si>
    <t>20.3.1.2</t>
  </si>
  <si>
    <t>20.3.1.3</t>
  </si>
  <si>
    <t>20.3.1.4</t>
  </si>
  <si>
    <t>20.3.2</t>
  </si>
  <si>
    <t>20.3.3</t>
  </si>
  <si>
    <t>20.3.4</t>
  </si>
  <si>
    <t>Выполнение работ по отводу лесосек (Отвод лесосек)</t>
  </si>
  <si>
    <t>21.1</t>
  </si>
  <si>
    <t>21.2</t>
  </si>
  <si>
    <t>21.3</t>
  </si>
  <si>
    <t>21.3.1</t>
  </si>
  <si>
    <t>21.3.1.1</t>
  </si>
  <si>
    <t>21.3.1.2</t>
  </si>
  <si>
    <t>21.3.1.3</t>
  </si>
  <si>
    <t>21.3.1.4</t>
  </si>
  <si>
    <t>21.3.2</t>
  </si>
  <si>
    <t>21.3.3</t>
  </si>
  <si>
    <t>21.3.4</t>
  </si>
  <si>
    <t>Площадь проведения отводов под выборочные рубки леса; Площадь проведения отводов под рубки ухода в молодняках</t>
  </si>
  <si>
    <t>280000000120043570805007100401500001003100104</t>
  </si>
  <si>
    <t xml:space="preserve">280000000120043570806021100300000001006100104 </t>
  </si>
  <si>
    <t xml:space="preserve">280000000120043570806020100100200002004100104 </t>
  </si>
  <si>
    <t xml:space="preserve">280000000120043570805007100801100001008100103 </t>
  </si>
  <si>
    <t xml:space="preserve">280000000120043570806016100800000001008100104 </t>
  </si>
  <si>
    <t xml:space="preserve">280000000120043570805007100300200001002100103 </t>
  </si>
  <si>
    <t xml:space="preserve">280000000120043570805007100600800001006100104 </t>
  </si>
  <si>
    <t xml:space="preserve">280000000120043570806016101700000001007100104 </t>
  </si>
  <si>
    <t xml:space="preserve">280000000120043570805008100100100001005100104 </t>
  </si>
  <si>
    <t xml:space="preserve">280000000120043570805007101201400001006100104 </t>
  </si>
  <si>
    <t xml:space="preserve">280000000120043570805007100300300001000100104 </t>
  </si>
  <si>
    <t xml:space="preserve">280000000120043570806016100900000001007100104 </t>
  </si>
  <si>
    <t xml:space="preserve">280000000120043570806016101300000001001100103 </t>
  </si>
  <si>
    <t xml:space="preserve">280000000120043570806016100300000001003100104 </t>
  </si>
  <si>
    <t xml:space="preserve">280000000120043570805010100100000001003100104 </t>
  </si>
  <si>
    <t xml:space="preserve">280000000120043570806016102800000001004100104 </t>
  </si>
  <si>
    <t xml:space="preserve">280000000120043570806016102700000001005100104 </t>
  </si>
  <si>
    <t xml:space="preserve">280000000120043570806016102900000001003100104 </t>
  </si>
  <si>
    <t xml:space="preserve">280000000120043570806016100600000001000100101 </t>
  </si>
  <si>
    <t xml:space="preserve">280000000120043570805007101001200001002100103 </t>
  </si>
  <si>
    <t>Министр лесного хозяйства Тверской области</t>
  </si>
  <si>
    <t xml:space="preserve">«_25_»_декабря_2017 г.                 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</si>
</sst>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0_р_."/>
    <numFmt numFmtId="166" formatCode="#,##0.0"/>
    <numFmt numFmtId="167" formatCode="0.000"/>
    <numFmt numFmtId="168" formatCode="#,##0.000000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177">
    <xf numFmtId="0" fontId="0" fillId="0" borderId="0" xfId="0"/>
    <xf numFmtId="49" fontId="4" fillId="0" borderId="0" xfId="2" applyNumberFormat="1" applyFont="1"/>
    <xf numFmtId="0" fontId="4" fillId="0" borderId="0" xfId="2" applyFont="1"/>
    <xf numFmtId="0" fontId="4" fillId="0" borderId="4" xfId="2" applyFont="1" applyBorder="1"/>
    <xf numFmtId="0" fontId="4" fillId="0" borderId="0" xfId="2" applyFont="1" applyBorder="1" applyAlignment="1">
      <alignment wrapText="1"/>
    </xf>
    <xf numFmtId="0" fontId="4" fillId="0" borderId="0" xfId="2" applyFont="1" applyBorder="1"/>
    <xf numFmtId="0" fontId="4" fillId="0" borderId="0" xfId="2" applyFont="1" applyAlignment="1">
      <alignment wrapText="1"/>
    </xf>
    <xf numFmtId="0" fontId="4" fillId="0" borderId="0" xfId="2" applyFont="1" applyAlignment="1">
      <alignment vertical="top"/>
    </xf>
    <xf numFmtId="0" fontId="4" fillId="0" borderId="0" xfId="2" applyFont="1" applyBorder="1" applyAlignment="1">
      <alignment vertical="top" wrapText="1"/>
    </xf>
    <xf numFmtId="49" fontId="4" fillId="0" borderId="0" xfId="2" applyNumberFormat="1" applyFont="1" applyAlignment="1">
      <alignment horizontal="center" wrapText="1"/>
    </xf>
    <xf numFmtId="0" fontId="4" fillId="0" borderId="0" xfId="2" applyFont="1" applyAlignment="1">
      <alignment horizontal="center" wrapText="1"/>
    </xf>
    <xf numFmtId="0" fontId="7" fillId="0" borderId="0" xfId="2" applyFont="1"/>
    <xf numFmtId="0" fontId="5" fillId="0" borderId="0" xfId="2" applyNumberFormat="1" applyFont="1" applyBorder="1" applyAlignment="1">
      <alignment horizontal="left"/>
    </xf>
    <xf numFmtId="0" fontId="5" fillId="0" borderId="0" xfId="2" applyFont="1"/>
    <xf numFmtId="0" fontId="5" fillId="0" borderId="1" xfId="2" applyNumberFormat="1" applyFont="1" applyFill="1" applyBorder="1" applyAlignment="1">
      <alignment horizontal="center" vertical="center" wrapText="1"/>
    </xf>
    <xf numFmtId="0" fontId="5" fillId="0" borderId="8" xfId="2" applyNumberFormat="1" applyFont="1" applyFill="1" applyBorder="1" applyAlignment="1">
      <alignment horizontal="center" vertical="center" wrapText="1"/>
    </xf>
    <xf numFmtId="0" fontId="5" fillId="0" borderId="1" xfId="2" applyNumberFormat="1" applyFont="1" applyBorder="1" applyAlignment="1">
      <alignment horizontal="center" vertical="top"/>
    </xf>
    <xf numFmtId="0" fontId="5" fillId="0" borderId="0" xfId="2" applyNumberFormat="1" applyFont="1" applyAlignment="1">
      <alignment horizontal="center" vertical="top"/>
    </xf>
    <xf numFmtId="0" fontId="8" fillId="0" borderId="0" xfId="2" applyFont="1"/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textRotation="90" wrapText="1"/>
    </xf>
    <xf numFmtId="0" fontId="9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justify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4" fillId="2" borderId="0" xfId="2" applyFont="1" applyFill="1"/>
    <xf numFmtId="0" fontId="4" fillId="0" borderId="0" xfId="2" applyFont="1" applyFill="1" applyBorder="1"/>
    <xf numFmtId="0" fontId="4" fillId="0" borderId="1" xfId="2" applyFont="1" applyFill="1" applyBorder="1" applyAlignment="1">
      <alignment horizontal="justify" vertical="center" wrapText="1"/>
    </xf>
    <xf numFmtId="0" fontId="4" fillId="0" borderId="0" xfId="2" applyFont="1" applyFill="1"/>
    <xf numFmtId="0" fontId="4" fillId="0" borderId="1" xfId="2" applyFont="1" applyFill="1" applyBorder="1" applyAlignment="1">
      <alignment horizontal="left" vertical="center" wrapText="1"/>
    </xf>
    <xf numFmtId="0" fontId="5" fillId="2" borderId="0" xfId="2" applyFont="1" applyFill="1"/>
    <xf numFmtId="0" fontId="7" fillId="0" borderId="0" xfId="0" applyFont="1"/>
    <xf numFmtId="0" fontId="4" fillId="0" borderId="0" xfId="2" applyFont="1" applyAlignment="1">
      <alignment horizontal="left"/>
    </xf>
    <xf numFmtId="0" fontId="4" fillId="0" borderId="0" xfId="3" applyFont="1"/>
    <xf numFmtId="49" fontId="4" fillId="0" borderId="1" xfId="3" applyNumberFormat="1" applyFont="1" applyBorder="1" applyAlignment="1">
      <alignment horizontal="center" vertical="center" wrapText="1"/>
    </xf>
    <xf numFmtId="0" fontId="7" fillId="0" borderId="0" xfId="3" applyFont="1"/>
    <xf numFmtId="49" fontId="4" fillId="0" borderId="0" xfId="3" applyNumberFormat="1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49" fontId="7" fillId="0" borderId="0" xfId="3" applyNumberFormat="1" applyFont="1" applyBorder="1"/>
    <xf numFmtId="0" fontId="7" fillId="0" borderId="0" xfId="3" applyFont="1" applyBorder="1"/>
    <xf numFmtId="0" fontId="10" fillId="0" borderId="0" xfId="3" applyFont="1"/>
    <xf numFmtId="49" fontId="7" fillId="0" borderId="0" xfId="3" applyNumberFormat="1" applyFont="1"/>
    <xf numFmtId="0" fontId="4" fillId="0" borderId="0" xfId="3" applyFont="1" applyBorder="1"/>
    <xf numFmtId="0" fontId="8" fillId="0" borderId="4" xfId="2" applyFont="1" applyBorder="1" applyAlignment="1">
      <alignment horizontal="right" wrapText="1"/>
    </xf>
    <xf numFmtId="0" fontId="5" fillId="0" borderId="1" xfId="2" applyNumberFormat="1" applyFont="1" applyFill="1" applyBorder="1" applyAlignment="1">
      <alignment horizontal="center" vertical="center" textRotation="90" wrapText="1"/>
    </xf>
    <xf numFmtId="2" fontId="5" fillId="0" borderId="1" xfId="2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" fontId="5" fillId="0" borderId="1" xfId="2" applyNumberFormat="1" applyFont="1" applyBorder="1" applyAlignment="1">
      <alignment horizontal="center" vertical="center"/>
    </xf>
    <xf numFmtId="3" fontId="5" fillId="0" borderId="1" xfId="2" applyNumberFormat="1" applyFont="1" applyBorder="1" applyAlignment="1">
      <alignment horizontal="center" vertical="center"/>
    </xf>
    <xf numFmtId="2" fontId="5" fillId="0" borderId="1" xfId="2" applyNumberFormat="1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4" fontId="7" fillId="2" borderId="1" xfId="2" applyNumberFormat="1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8" fillId="0" borderId="3" xfId="2" quotePrefix="1" applyFont="1" applyBorder="1" applyAlignment="1">
      <alignment horizontal="left" vertical="center" wrapText="1"/>
    </xf>
    <xf numFmtId="0" fontId="9" fillId="0" borderId="3" xfId="2" applyNumberFormat="1" applyFont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quotePrefix="1" applyFont="1" applyFill="1" applyBorder="1" applyAlignment="1">
      <alignment horizontal="left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textRotation="90" wrapText="1"/>
    </xf>
    <xf numFmtId="0" fontId="5" fillId="2" borderId="1" xfId="2" applyFont="1" applyFill="1" applyBorder="1" applyAlignment="1">
      <alignment horizontal="center" vertical="center" textRotation="90" wrapText="1"/>
    </xf>
    <xf numFmtId="4" fontId="4" fillId="0" borderId="0" xfId="2" applyNumberFormat="1" applyFont="1"/>
    <xf numFmtId="165" fontId="4" fillId="0" borderId="0" xfId="2" applyNumberFormat="1" applyFont="1"/>
    <xf numFmtId="4" fontId="5" fillId="2" borderId="1" xfId="2" applyNumberFormat="1" applyFont="1" applyFill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4" fontId="8" fillId="0" borderId="3" xfId="2" applyNumberFormat="1" applyFont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vertical="center" wrapText="1"/>
    </xf>
    <xf numFmtId="4" fontId="8" fillId="2" borderId="1" xfId="2" applyNumberFormat="1" applyFont="1" applyFill="1" applyBorder="1" applyAlignment="1">
      <alignment horizontal="center" vertical="center" wrapText="1"/>
    </xf>
    <xf numFmtId="3" fontId="7" fillId="2" borderId="1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0" fontId="11" fillId="0" borderId="4" xfId="2" applyFont="1" applyBorder="1" applyAlignment="1">
      <alignment horizontal="right" wrapText="1"/>
    </xf>
    <xf numFmtId="0" fontId="9" fillId="0" borderId="0" xfId="2" applyFont="1"/>
    <xf numFmtId="0" fontId="9" fillId="0" borderId="0" xfId="2" applyFont="1" applyBorder="1" applyAlignment="1">
      <alignment horizontal="left"/>
    </xf>
    <xf numFmtId="4" fontId="11" fillId="2" borderId="1" xfId="2" applyNumberFormat="1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left" vertical="center" textRotation="90" wrapText="1"/>
    </xf>
    <xf numFmtId="0" fontId="7" fillId="0" borderId="1" xfId="2" applyFont="1" applyBorder="1" applyAlignment="1">
      <alignment horizontal="center" vertical="center" textRotation="90" wrapText="1"/>
    </xf>
    <xf numFmtId="0" fontId="7" fillId="0" borderId="1" xfId="2" applyFont="1" applyBorder="1" applyAlignment="1">
      <alignment horizontal="center" vertical="center"/>
    </xf>
    <xf numFmtId="9" fontId="7" fillId="0" borderId="1" xfId="2" applyNumberFormat="1" applyFont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49" fontId="7" fillId="2" borderId="3" xfId="2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4" fontId="7" fillId="2" borderId="3" xfId="2" applyNumberFormat="1" applyFont="1" applyFill="1" applyBorder="1" applyAlignment="1">
      <alignment horizontal="center" vertical="center" wrapText="1"/>
    </xf>
    <xf numFmtId="0" fontId="7" fillId="2" borderId="1" xfId="2" applyNumberFormat="1" applyFont="1" applyFill="1" applyBorder="1" applyAlignment="1">
      <alignment horizontal="center" vertical="center" wrapText="1"/>
    </xf>
    <xf numFmtId="1" fontId="7" fillId="2" borderId="1" xfId="2" applyNumberFormat="1" applyFont="1" applyFill="1" applyBorder="1" applyAlignment="1">
      <alignment horizontal="center" vertical="center" wrapText="1"/>
    </xf>
    <xf numFmtId="2" fontId="7" fillId="2" borderId="1" xfId="2" applyNumberFormat="1" applyFont="1" applyFill="1" applyBorder="1" applyAlignment="1">
      <alignment horizontal="center" vertical="center" wrapText="1"/>
    </xf>
    <xf numFmtId="0" fontId="7" fillId="2" borderId="3" xfId="2" applyNumberFormat="1" applyFont="1" applyFill="1" applyBorder="1" applyAlignment="1">
      <alignment horizontal="center" vertical="center" wrapText="1"/>
    </xf>
    <xf numFmtId="2" fontId="7" fillId="2" borderId="3" xfId="2" applyNumberFormat="1" applyFont="1" applyFill="1" applyBorder="1" applyAlignment="1">
      <alignment horizontal="center" vertical="center" wrapText="1"/>
    </xf>
    <xf numFmtId="166" fontId="7" fillId="2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167" fontId="5" fillId="0" borderId="1" xfId="2" applyNumberFormat="1" applyFont="1" applyBorder="1" applyAlignment="1">
      <alignment horizontal="center" vertical="center"/>
    </xf>
    <xf numFmtId="167" fontId="7" fillId="2" borderId="1" xfId="2" applyNumberFormat="1" applyFont="1" applyFill="1" applyBorder="1" applyAlignment="1">
      <alignment horizontal="center" vertical="center" wrapText="1"/>
    </xf>
    <xf numFmtId="49" fontId="14" fillId="2" borderId="1" xfId="2" quotePrefix="1" applyNumberFormat="1" applyFont="1" applyFill="1" applyBorder="1" applyAlignment="1">
      <alignment horizontal="center" vertical="center" textRotation="90" wrapText="1"/>
    </xf>
    <xf numFmtId="0" fontId="5" fillId="2" borderId="1" xfId="2" applyNumberFormat="1" applyFont="1" applyFill="1" applyBorder="1" applyAlignment="1">
      <alignment horizontal="center" vertical="center" textRotation="90" wrapText="1"/>
    </xf>
    <xf numFmtId="0" fontId="5" fillId="2" borderId="1" xfId="2" applyNumberFormat="1" applyFont="1" applyFill="1" applyBorder="1" applyAlignment="1">
      <alignment horizontal="left" vertical="center" textRotation="90" wrapText="1"/>
    </xf>
    <xf numFmtId="0" fontId="5" fillId="2" borderId="8" xfId="2" applyNumberFormat="1" applyFont="1" applyFill="1" applyBorder="1" applyAlignment="1">
      <alignment horizontal="center" vertical="center" textRotation="90" wrapText="1"/>
    </xf>
    <xf numFmtId="0" fontId="5" fillId="2" borderId="8" xfId="2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textRotation="90" wrapText="1"/>
    </xf>
    <xf numFmtId="0" fontId="8" fillId="2" borderId="0" xfId="2" applyFont="1" applyFill="1"/>
    <xf numFmtId="0" fontId="5" fillId="2" borderId="0" xfId="2" applyNumberFormat="1" applyFont="1" applyFill="1" applyBorder="1" applyAlignment="1">
      <alignment horizontal="left"/>
    </xf>
    <xf numFmtId="0" fontId="7" fillId="2" borderId="0" xfId="2" applyFont="1" applyFill="1"/>
    <xf numFmtId="3" fontId="5" fillId="2" borderId="1" xfId="2" applyNumberFormat="1" applyFont="1" applyFill="1" applyBorder="1" applyAlignment="1">
      <alignment horizontal="center" vertical="center" wrapText="1"/>
    </xf>
    <xf numFmtId="49" fontId="8" fillId="0" borderId="1" xfId="2" quotePrefix="1" applyNumberFormat="1" applyFont="1" applyFill="1" applyBorder="1" applyAlignment="1">
      <alignment horizontal="left" vertical="center" wrapText="1"/>
    </xf>
    <xf numFmtId="166" fontId="5" fillId="2" borderId="1" xfId="2" applyNumberFormat="1" applyFont="1" applyFill="1" applyBorder="1" applyAlignment="1">
      <alignment horizontal="center" vertical="center" wrapText="1"/>
    </xf>
    <xf numFmtId="164" fontId="5" fillId="2" borderId="1" xfId="2" applyNumberFormat="1" applyFont="1" applyFill="1" applyBorder="1" applyAlignment="1">
      <alignment horizontal="center" vertical="center" wrapText="1"/>
    </xf>
    <xf numFmtId="2" fontId="5" fillId="2" borderId="1" xfId="2" applyNumberFormat="1" applyFont="1" applyFill="1" applyBorder="1" applyAlignment="1">
      <alignment horizontal="center" vertical="center" wrapText="1"/>
    </xf>
    <xf numFmtId="49" fontId="14" fillId="2" borderId="1" xfId="2" applyNumberFormat="1" applyFont="1" applyFill="1" applyBorder="1" applyAlignment="1">
      <alignment horizontal="center" vertical="center" textRotation="90" wrapText="1"/>
    </xf>
    <xf numFmtId="168" fontId="5" fillId="2" borderId="1" xfId="2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9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4" fontId="5" fillId="0" borderId="1" xfId="2" applyNumberFormat="1" applyFont="1" applyFill="1" applyBorder="1" applyAlignment="1">
      <alignment horizontal="center" vertical="center" wrapText="1"/>
    </xf>
    <xf numFmtId="0" fontId="9" fillId="0" borderId="4" xfId="2" applyFont="1" applyBorder="1" applyAlignment="1">
      <alignment horizontal="right" wrapText="1"/>
    </xf>
    <xf numFmtId="0" fontId="4" fillId="0" borderId="6" xfId="2" applyFont="1" applyBorder="1" applyAlignment="1">
      <alignment horizontal="right" wrapText="1"/>
    </xf>
    <xf numFmtId="0" fontId="4" fillId="0" borderId="0" xfId="2" applyFont="1" applyAlignment="1">
      <alignment horizontal="right" wrapText="1"/>
    </xf>
    <xf numFmtId="0" fontId="4" fillId="0" borderId="0" xfId="2" applyFont="1" applyBorder="1" applyAlignment="1">
      <alignment horizontal="center" vertical="top" wrapText="1"/>
    </xf>
    <xf numFmtId="0" fontId="4" fillId="0" borderId="0" xfId="2" applyFont="1" applyAlignment="1">
      <alignment horizontal="center" vertical="top" wrapText="1"/>
    </xf>
    <xf numFmtId="0" fontId="8" fillId="0" borderId="4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4" fillId="0" borderId="6" xfId="2" applyFont="1" applyBorder="1" applyAlignment="1">
      <alignment horizontal="center" wrapText="1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left" wrapText="1"/>
    </xf>
    <xf numFmtId="0" fontId="4" fillId="0" borderId="0" xfId="2" applyFont="1" applyAlignment="1">
      <alignment horizontal="left"/>
    </xf>
    <xf numFmtId="0" fontId="7" fillId="0" borderId="0" xfId="2" applyFont="1" applyAlignment="1">
      <alignment horizontal="center"/>
    </xf>
    <xf numFmtId="0" fontId="5" fillId="0" borderId="0" xfId="2" applyNumberFormat="1" applyFont="1" applyBorder="1" applyAlignment="1">
      <alignment horizontal="center"/>
    </xf>
    <xf numFmtId="0" fontId="5" fillId="0" borderId="2" xfId="2" applyFont="1" applyBorder="1" applyAlignment="1">
      <alignment horizontal="center" vertical="center" textRotation="90" wrapText="1"/>
    </xf>
    <xf numFmtId="0" fontId="5" fillId="0" borderId="11" xfId="2" applyFont="1" applyBorder="1" applyAlignment="1">
      <alignment horizontal="center" vertical="center" textRotation="90" wrapText="1"/>
    </xf>
    <xf numFmtId="0" fontId="5" fillId="0" borderId="3" xfId="2" applyFont="1" applyBorder="1" applyAlignment="1">
      <alignment horizontal="center" vertical="center" textRotation="90" wrapText="1"/>
    </xf>
    <xf numFmtId="0" fontId="5" fillId="0" borderId="5" xfId="2" applyFont="1" applyBorder="1" applyAlignment="1">
      <alignment horizontal="center" vertical="center" textRotation="90" wrapText="1"/>
    </xf>
    <xf numFmtId="0" fontId="5" fillId="0" borderId="6" xfId="2" applyFont="1" applyBorder="1" applyAlignment="1">
      <alignment horizontal="center" vertical="center" textRotation="90" wrapText="1"/>
    </xf>
    <xf numFmtId="0" fontId="5" fillId="0" borderId="7" xfId="2" applyFont="1" applyBorder="1" applyAlignment="1">
      <alignment horizontal="center" vertical="center" textRotation="90" wrapText="1"/>
    </xf>
    <xf numFmtId="0" fontId="5" fillId="0" borderId="1" xfId="2" applyFont="1" applyBorder="1" applyAlignment="1">
      <alignment horizontal="center" vertical="center" textRotation="90" wrapText="1"/>
    </xf>
    <xf numFmtId="0" fontId="5" fillId="0" borderId="8" xfId="2" applyFont="1" applyBorder="1" applyAlignment="1">
      <alignment horizontal="center" vertical="center" textRotation="90" wrapText="1"/>
    </xf>
    <xf numFmtId="0" fontId="5" fillId="0" borderId="9" xfId="2" applyFont="1" applyBorder="1" applyAlignment="1">
      <alignment horizontal="center" vertical="center" textRotation="90" wrapText="1"/>
    </xf>
    <xf numFmtId="0" fontId="5" fillId="0" borderId="10" xfId="2" applyFont="1" applyBorder="1" applyAlignment="1">
      <alignment horizontal="center" vertical="center" textRotation="90" wrapText="1"/>
    </xf>
    <xf numFmtId="0" fontId="5" fillId="0" borderId="5" xfId="2" applyFont="1" applyFill="1" applyBorder="1" applyAlignment="1">
      <alignment horizontal="center" vertical="center" textRotation="90" wrapText="1"/>
    </xf>
    <xf numFmtId="0" fontId="5" fillId="0" borderId="12" xfId="2" applyFont="1" applyFill="1" applyBorder="1" applyAlignment="1">
      <alignment horizontal="center" vertical="center" textRotation="90" wrapText="1"/>
    </xf>
    <xf numFmtId="0" fontId="4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/>
    </xf>
    <xf numFmtId="0" fontId="4" fillId="0" borderId="0" xfId="3" applyFont="1" applyAlignment="1">
      <alignment horizontal="center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13" fillId="3" borderId="0" xfId="0" applyNumberFormat="1" applyFont="1" applyFill="1" applyBorder="1" applyAlignment="1">
      <alignment horizontal="justify" vertical="center" wrapText="1"/>
    </xf>
    <xf numFmtId="0" fontId="13" fillId="3" borderId="4" xfId="0" applyNumberFormat="1" applyFont="1" applyFill="1" applyBorder="1" applyAlignment="1">
      <alignment horizontal="justify" vertical="center" wrapText="1"/>
    </xf>
    <xf numFmtId="0" fontId="15" fillId="0" borderId="0" xfId="3" applyNumberFormat="1" applyFont="1" applyBorder="1" applyAlignment="1">
      <alignment horizontal="justify" vertical="center" wrapText="1"/>
    </xf>
    <xf numFmtId="0" fontId="4" fillId="0" borderId="0" xfId="3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8"/>
  <sheetViews>
    <sheetView view="pageLayout" zoomScaleNormal="85" zoomScaleSheetLayoutView="85" workbookViewId="0">
      <selection activeCell="G17" sqref="G17"/>
    </sheetView>
  </sheetViews>
  <sheetFormatPr defaultRowHeight="12.75"/>
  <cols>
    <col min="1" max="1" width="9.5703125" style="1" customWidth="1"/>
    <col min="2" max="2" width="31.7109375" style="2" customWidth="1"/>
    <col min="3" max="3" width="10.28515625" style="2" customWidth="1"/>
    <col min="4" max="4" width="4.42578125" style="2" customWidth="1"/>
    <col min="5" max="6" width="9.140625" style="2"/>
    <col min="7" max="7" width="58.5703125" style="2" customWidth="1"/>
    <col min="8" max="253" width="9.140625" style="2"/>
    <col min="254" max="254" width="9.5703125" style="2" customWidth="1"/>
    <col min="255" max="255" width="51.85546875" style="2" customWidth="1"/>
    <col min="256" max="256" width="17.85546875" style="2" customWidth="1"/>
    <col min="257" max="259" width="20.7109375" style="2" customWidth="1"/>
    <col min="260" max="260" width="57.42578125" style="2" customWidth="1"/>
    <col min="261" max="262" width="9.140625" style="2"/>
    <col min="263" max="263" width="58.5703125" style="2" customWidth="1"/>
    <col min="264" max="509" width="9.140625" style="2"/>
    <col min="510" max="510" width="9.5703125" style="2" customWidth="1"/>
    <col min="511" max="511" width="51.85546875" style="2" customWidth="1"/>
    <col min="512" max="512" width="17.85546875" style="2" customWidth="1"/>
    <col min="513" max="515" width="20.7109375" style="2" customWidth="1"/>
    <col min="516" max="516" width="57.42578125" style="2" customWidth="1"/>
    <col min="517" max="518" width="9.140625" style="2"/>
    <col min="519" max="519" width="58.5703125" style="2" customWidth="1"/>
    <col min="520" max="765" width="9.140625" style="2"/>
    <col min="766" max="766" width="9.5703125" style="2" customWidth="1"/>
    <col min="767" max="767" width="51.85546875" style="2" customWidth="1"/>
    <col min="768" max="768" width="17.85546875" style="2" customWidth="1"/>
    <col min="769" max="771" width="20.7109375" style="2" customWidth="1"/>
    <col min="772" max="772" width="57.42578125" style="2" customWidth="1"/>
    <col min="773" max="774" width="9.140625" style="2"/>
    <col min="775" max="775" width="58.5703125" style="2" customWidth="1"/>
    <col min="776" max="1021" width="9.140625" style="2"/>
    <col min="1022" max="1022" width="9.5703125" style="2" customWidth="1"/>
    <col min="1023" max="1023" width="51.85546875" style="2" customWidth="1"/>
    <col min="1024" max="1024" width="17.85546875" style="2" customWidth="1"/>
    <col min="1025" max="1027" width="20.7109375" style="2" customWidth="1"/>
    <col min="1028" max="1028" width="57.42578125" style="2" customWidth="1"/>
    <col min="1029" max="1030" width="9.140625" style="2"/>
    <col min="1031" max="1031" width="58.5703125" style="2" customWidth="1"/>
    <col min="1032" max="1277" width="9.140625" style="2"/>
    <col min="1278" max="1278" width="9.5703125" style="2" customWidth="1"/>
    <col min="1279" max="1279" width="51.85546875" style="2" customWidth="1"/>
    <col min="1280" max="1280" width="17.85546875" style="2" customWidth="1"/>
    <col min="1281" max="1283" width="20.7109375" style="2" customWidth="1"/>
    <col min="1284" max="1284" width="57.42578125" style="2" customWidth="1"/>
    <col min="1285" max="1286" width="9.140625" style="2"/>
    <col min="1287" max="1287" width="58.5703125" style="2" customWidth="1"/>
    <col min="1288" max="1533" width="9.140625" style="2"/>
    <col min="1534" max="1534" width="9.5703125" style="2" customWidth="1"/>
    <col min="1535" max="1535" width="51.85546875" style="2" customWidth="1"/>
    <col min="1536" max="1536" width="17.85546875" style="2" customWidth="1"/>
    <col min="1537" max="1539" width="20.7109375" style="2" customWidth="1"/>
    <col min="1540" max="1540" width="57.42578125" style="2" customWidth="1"/>
    <col min="1541" max="1542" width="9.140625" style="2"/>
    <col min="1543" max="1543" width="58.5703125" style="2" customWidth="1"/>
    <col min="1544" max="1789" width="9.140625" style="2"/>
    <col min="1790" max="1790" width="9.5703125" style="2" customWidth="1"/>
    <col min="1791" max="1791" width="51.85546875" style="2" customWidth="1"/>
    <col min="1792" max="1792" width="17.85546875" style="2" customWidth="1"/>
    <col min="1793" max="1795" width="20.7109375" style="2" customWidth="1"/>
    <col min="1796" max="1796" width="57.42578125" style="2" customWidth="1"/>
    <col min="1797" max="1798" width="9.140625" style="2"/>
    <col min="1799" max="1799" width="58.5703125" style="2" customWidth="1"/>
    <col min="1800" max="2045" width="9.140625" style="2"/>
    <col min="2046" max="2046" width="9.5703125" style="2" customWidth="1"/>
    <col min="2047" max="2047" width="51.85546875" style="2" customWidth="1"/>
    <col min="2048" max="2048" width="17.85546875" style="2" customWidth="1"/>
    <col min="2049" max="2051" width="20.7109375" style="2" customWidth="1"/>
    <col min="2052" max="2052" width="57.42578125" style="2" customWidth="1"/>
    <col min="2053" max="2054" width="9.140625" style="2"/>
    <col min="2055" max="2055" width="58.5703125" style="2" customWidth="1"/>
    <col min="2056" max="2301" width="9.140625" style="2"/>
    <col min="2302" max="2302" width="9.5703125" style="2" customWidth="1"/>
    <col min="2303" max="2303" width="51.85546875" style="2" customWidth="1"/>
    <col min="2304" max="2304" width="17.85546875" style="2" customWidth="1"/>
    <col min="2305" max="2307" width="20.7109375" style="2" customWidth="1"/>
    <col min="2308" max="2308" width="57.42578125" style="2" customWidth="1"/>
    <col min="2309" max="2310" width="9.140625" style="2"/>
    <col min="2311" max="2311" width="58.5703125" style="2" customWidth="1"/>
    <col min="2312" max="2557" width="9.140625" style="2"/>
    <col min="2558" max="2558" width="9.5703125" style="2" customWidth="1"/>
    <col min="2559" max="2559" width="51.85546875" style="2" customWidth="1"/>
    <col min="2560" max="2560" width="17.85546875" style="2" customWidth="1"/>
    <col min="2561" max="2563" width="20.7109375" style="2" customWidth="1"/>
    <col min="2564" max="2564" width="57.42578125" style="2" customWidth="1"/>
    <col min="2565" max="2566" width="9.140625" style="2"/>
    <col min="2567" max="2567" width="58.5703125" style="2" customWidth="1"/>
    <col min="2568" max="2813" width="9.140625" style="2"/>
    <col min="2814" max="2814" width="9.5703125" style="2" customWidth="1"/>
    <col min="2815" max="2815" width="51.85546875" style="2" customWidth="1"/>
    <col min="2816" max="2816" width="17.85546875" style="2" customWidth="1"/>
    <col min="2817" max="2819" width="20.7109375" style="2" customWidth="1"/>
    <col min="2820" max="2820" width="57.42578125" style="2" customWidth="1"/>
    <col min="2821" max="2822" width="9.140625" style="2"/>
    <col min="2823" max="2823" width="58.5703125" style="2" customWidth="1"/>
    <col min="2824" max="3069" width="9.140625" style="2"/>
    <col min="3070" max="3070" width="9.5703125" style="2" customWidth="1"/>
    <col min="3071" max="3071" width="51.85546875" style="2" customWidth="1"/>
    <col min="3072" max="3072" width="17.85546875" style="2" customWidth="1"/>
    <col min="3073" max="3075" width="20.7109375" style="2" customWidth="1"/>
    <col min="3076" max="3076" width="57.42578125" style="2" customWidth="1"/>
    <col min="3077" max="3078" width="9.140625" style="2"/>
    <col min="3079" max="3079" width="58.5703125" style="2" customWidth="1"/>
    <col min="3080" max="3325" width="9.140625" style="2"/>
    <col min="3326" max="3326" width="9.5703125" style="2" customWidth="1"/>
    <col min="3327" max="3327" width="51.85546875" style="2" customWidth="1"/>
    <col min="3328" max="3328" width="17.85546875" style="2" customWidth="1"/>
    <col min="3329" max="3331" width="20.7109375" style="2" customWidth="1"/>
    <col min="3332" max="3332" width="57.42578125" style="2" customWidth="1"/>
    <col min="3333" max="3334" width="9.140625" style="2"/>
    <col min="3335" max="3335" width="58.5703125" style="2" customWidth="1"/>
    <col min="3336" max="3581" width="9.140625" style="2"/>
    <col min="3582" max="3582" width="9.5703125" style="2" customWidth="1"/>
    <col min="3583" max="3583" width="51.85546875" style="2" customWidth="1"/>
    <col min="3584" max="3584" width="17.85546875" style="2" customWidth="1"/>
    <col min="3585" max="3587" width="20.7109375" style="2" customWidth="1"/>
    <col min="3588" max="3588" width="57.42578125" style="2" customWidth="1"/>
    <col min="3589" max="3590" width="9.140625" style="2"/>
    <col min="3591" max="3591" width="58.5703125" style="2" customWidth="1"/>
    <col min="3592" max="3837" width="9.140625" style="2"/>
    <col min="3838" max="3838" width="9.5703125" style="2" customWidth="1"/>
    <col min="3839" max="3839" width="51.85546875" style="2" customWidth="1"/>
    <col min="3840" max="3840" width="17.85546875" style="2" customWidth="1"/>
    <col min="3841" max="3843" width="20.7109375" style="2" customWidth="1"/>
    <col min="3844" max="3844" width="57.42578125" style="2" customWidth="1"/>
    <col min="3845" max="3846" width="9.140625" style="2"/>
    <col min="3847" max="3847" width="58.5703125" style="2" customWidth="1"/>
    <col min="3848" max="4093" width="9.140625" style="2"/>
    <col min="4094" max="4094" width="9.5703125" style="2" customWidth="1"/>
    <col min="4095" max="4095" width="51.85546875" style="2" customWidth="1"/>
    <col min="4096" max="4096" width="17.85546875" style="2" customWidth="1"/>
    <col min="4097" max="4099" width="20.7109375" style="2" customWidth="1"/>
    <col min="4100" max="4100" width="57.42578125" style="2" customWidth="1"/>
    <col min="4101" max="4102" width="9.140625" style="2"/>
    <col min="4103" max="4103" width="58.5703125" style="2" customWidth="1"/>
    <col min="4104" max="4349" width="9.140625" style="2"/>
    <col min="4350" max="4350" width="9.5703125" style="2" customWidth="1"/>
    <col min="4351" max="4351" width="51.85546875" style="2" customWidth="1"/>
    <col min="4352" max="4352" width="17.85546875" style="2" customWidth="1"/>
    <col min="4353" max="4355" width="20.7109375" style="2" customWidth="1"/>
    <col min="4356" max="4356" width="57.42578125" style="2" customWidth="1"/>
    <col min="4357" max="4358" width="9.140625" style="2"/>
    <col min="4359" max="4359" width="58.5703125" style="2" customWidth="1"/>
    <col min="4360" max="4605" width="9.140625" style="2"/>
    <col min="4606" max="4606" width="9.5703125" style="2" customWidth="1"/>
    <col min="4607" max="4607" width="51.85546875" style="2" customWidth="1"/>
    <col min="4608" max="4608" width="17.85546875" style="2" customWidth="1"/>
    <col min="4609" max="4611" width="20.7109375" style="2" customWidth="1"/>
    <col min="4612" max="4612" width="57.42578125" style="2" customWidth="1"/>
    <col min="4613" max="4614" width="9.140625" style="2"/>
    <col min="4615" max="4615" width="58.5703125" style="2" customWidth="1"/>
    <col min="4616" max="4861" width="9.140625" style="2"/>
    <col min="4862" max="4862" width="9.5703125" style="2" customWidth="1"/>
    <col min="4863" max="4863" width="51.85546875" style="2" customWidth="1"/>
    <col min="4864" max="4864" width="17.85546875" style="2" customWidth="1"/>
    <col min="4865" max="4867" width="20.7109375" style="2" customWidth="1"/>
    <col min="4868" max="4868" width="57.42578125" style="2" customWidth="1"/>
    <col min="4869" max="4870" width="9.140625" style="2"/>
    <col min="4871" max="4871" width="58.5703125" style="2" customWidth="1"/>
    <col min="4872" max="5117" width="9.140625" style="2"/>
    <col min="5118" max="5118" width="9.5703125" style="2" customWidth="1"/>
    <col min="5119" max="5119" width="51.85546875" style="2" customWidth="1"/>
    <col min="5120" max="5120" width="17.85546875" style="2" customWidth="1"/>
    <col min="5121" max="5123" width="20.7109375" style="2" customWidth="1"/>
    <col min="5124" max="5124" width="57.42578125" style="2" customWidth="1"/>
    <col min="5125" max="5126" width="9.140625" style="2"/>
    <col min="5127" max="5127" width="58.5703125" style="2" customWidth="1"/>
    <col min="5128" max="5373" width="9.140625" style="2"/>
    <col min="5374" max="5374" width="9.5703125" style="2" customWidth="1"/>
    <col min="5375" max="5375" width="51.85546875" style="2" customWidth="1"/>
    <col min="5376" max="5376" width="17.85546875" style="2" customWidth="1"/>
    <col min="5377" max="5379" width="20.7109375" style="2" customWidth="1"/>
    <col min="5380" max="5380" width="57.42578125" style="2" customWidth="1"/>
    <col min="5381" max="5382" width="9.140625" style="2"/>
    <col min="5383" max="5383" width="58.5703125" style="2" customWidth="1"/>
    <col min="5384" max="5629" width="9.140625" style="2"/>
    <col min="5630" max="5630" width="9.5703125" style="2" customWidth="1"/>
    <col min="5631" max="5631" width="51.85546875" style="2" customWidth="1"/>
    <col min="5632" max="5632" width="17.85546875" style="2" customWidth="1"/>
    <col min="5633" max="5635" width="20.7109375" style="2" customWidth="1"/>
    <col min="5636" max="5636" width="57.42578125" style="2" customWidth="1"/>
    <col min="5637" max="5638" width="9.140625" style="2"/>
    <col min="5639" max="5639" width="58.5703125" style="2" customWidth="1"/>
    <col min="5640" max="5885" width="9.140625" style="2"/>
    <col min="5886" max="5886" width="9.5703125" style="2" customWidth="1"/>
    <col min="5887" max="5887" width="51.85546875" style="2" customWidth="1"/>
    <col min="5888" max="5888" width="17.85546875" style="2" customWidth="1"/>
    <col min="5889" max="5891" width="20.7109375" style="2" customWidth="1"/>
    <col min="5892" max="5892" width="57.42578125" style="2" customWidth="1"/>
    <col min="5893" max="5894" width="9.140625" style="2"/>
    <col min="5895" max="5895" width="58.5703125" style="2" customWidth="1"/>
    <col min="5896" max="6141" width="9.140625" style="2"/>
    <col min="6142" max="6142" width="9.5703125" style="2" customWidth="1"/>
    <col min="6143" max="6143" width="51.85546875" style="2" customWidth="1"/>
    <col min="6144" max="6144" width="17.85546875" style="2" customWidth="1"/>
    <col min="6145" max="6147" width="20.7109375" style="2" customWidth="1"/>
    <col min="6148" max="6148" width="57.42578125" style="2" customWidth="1"/>
    <col min="6149" max="6150" width="9.140625" style="2"/>
    <col min="6151" max="6151" width="58.5703125" style="2" customWidth="1"/>
    <col min="6152" max="6397" width="9.140625" style="2"/>
    <col min="6398" max="6398" width="9.5703125" style="2" customWidth="1"/>
    <col min="6399" max="6399" width="51.85546875" style="2" customWidth="1"/>
    <col min="6400" max="6400" width="17.85546875" style="2" customWidth="1"/>
    <col min="6401" max="6403" width="20.7109375" style="2" customWidth="1"/>
    <col min="6404" max="6404" width="57.42578125" style="2" customWidth="1"/>
    <col min="6405" max="6406" width="9.140625" style="2"/>
    <col min="6407" max="6407" width="58.5703125" style="2" customWidth="1"/>
    <col min="6408" max="6653" width="9.140625" style="2"/>
    <col min="6654" max="6654" width="9.5703125" style="2" customWidth="1"/>
    <col min="6655" max="6655" width="51.85546875" style="2" customWidth="1"/>
    <col min="6656" max="6656" width="17.85546875" style="2" customWidth="1"/>
    <col min="6657" max="6659" width="20.7109375" style="2" customWidth="1"/>
    <col min="6660" max="6660" width="57.42578125" style="2" customWidth="1"/>
    <col min="6661" max="6662" width="9.140625" style="2"/>
    <col min="6663" max="6663" width="58.5703125" style="2" customWidth="1"/>
    <col min="6664" max="6909" width="9.140625" style="2"/>
    <col min="6910" max="6910" width="9.5703125" style="2" customWidth="1"/>
    <col min="6911" max="6911" width="51.85546875" style="2" customWidth="1"/>
    <col min="6912" max="6912" width="17.85546875" style="2" customWidth="1"/>
    <col min="6913" max="6915" width="20.7109375" style="2" customWidth="1"/>
    <col min="6916" max="6916" width="57.42578125" style="2" customWidth="1"/>
    <col min="6917" max="6918" width="9.140625" style="2"/>
    <col min="6919" max="6919" width="58.5703125" style="2" customWidth="1"/>
    <col min="6920" max="7165" width="9.140625" style="2"/>
    <col min="7166" max="7166" width="9.5703125" style="2" customWidth="1"/>
    <col min="7167" max="7167" width="51.85546875" style="2" customWidth="1"/>
    <col min="7168" max="7168" width="17.85546875" style="2" customWidth="1"/>
    <col min="7169" max="7171" width="20.7109375" style="2" customWidth="1"/>
    <col min="7172" max="7172" width="57.42578125" style="2" customWidth="1"/>
    <col min="7173" max="7174" width="9.140625" style="2"/>
    <col min="7175" max="7175" width="58.5703125" style="2" customWidth="1"/>
    <col min="7176" max="7421" width="9.140625" style="2"/>
    <col min="7422" max="7422" width="9.5703125" style="2" customWidth="1"/>
    <col min="7423" max="7423" width="51.85546875" style="2" customWidth="1"/>
    <col min="7424" max="7424" width="17.85546875" style="2" customWidth="1"/>
    <col min="7425" max="7427" width="20.7109375" style="2" customWidth="1"/>
    <col min="7428" max="7428" width="57.42578125" style="2" customWidth="1"/>
    <col min="7429" max="7430" width="9.140625" style="2"/>
    <col min="7431" max="7431" width="58.5703125" style="2" customWidth="1"/>
    <col min="7432" max="7677" width="9.140625" style="2"/>
    <col min="7678" max="7678" width="9.5703125" style="2" customWidth="1"/>
    <col min="7679" max="7679" width="51.85546875" style="2" customWidth="1"/>
    <col min="7680" max="7680" width="17.85546875" style="2" customWidth="1"/>
    <col min="7681" max="7683" width="20.7109375" style="2" customWidth="1"/>
    <col min="7684" max="7684" width="57.42578125" style="2" customWidth="1"/>
    <col min="7685" max="7686" width="9.140625" style="2"/>
    <col min="7687" max="7687" width="58.5703125" style="2" customWidth="1"/>
    <col min="7688" max="7933" width="9.140625" style="2"/>
    <col min="7934" max="7934" width="9.5703125" style="2" customWidth="1"/>
    <col min="7935" max="7935" width="51.85546875" style="2" customWidth="1"/>
    <col min="7936" max="7936" width="17.85546875" style="2" customWidth="1"/>
    <col min="7937" max="7939" width="20.7109375" style="2" customWidth="1"/>
    <col min="7940" max="7940" width="57.42578125" style="2" customWidth="1"/>
    <col min="7941" max="7942" width="9.140625" style="2"/>
    <col min="7943" max="7943" width="58.5703125" style="2" customWidth="1"/>
    <col min="7944" max="8189" width="9.140625" style="2"/>
    <col min="8190" max="8190" width="9.5703125" style="2" customWidth="1"/>
    <col min="8191" max="8191" width="51.85546875" style="2" customWidth="1"/>
    <col min="8192" max="8192" width="17.85546875" style="2" customWidth="1"/>
    <col min="8193" max="8195" width="20.7109375" style="2" customWidth="1"/>
    <col min="8196" max="8196" width="57.42578125" style="2" customWidth="1"/>
    <col min="8197" max="8198" width="9.140625" style="2"/>
    <col min="8199" max="8199" width="58.5703125" style="2" customWidth="1"/>
    <col min="8200" max="8445" width="9.140625" style="2"/>
    <col min="8446" max="8446" width="9.5703125" style="2" customWidth="1"/>
    <col min="8447" max="8447" width="51.85546875" style="2" customWidth="1"/>
    <col min="8448" max="8448" width="17.85546875" style="2" customWidth="1"/>
    <col min="8449" max="8451" width="20.7109375" style="2" customWidth="1"/>
    <col min="8452" max="8452" width="57.42578125" style="2" customWidth="1"/>
    <col min="8453" max="8454" width="9.140625" style="2"/>
    <col min="8455" max="8455" width="58.5703125" style="2" customWidth="1"/>
    <col min="8456" max="8701" width="9.140625" style="2"/>
    <col min="8702" max="8702" width="9.5703125" style="2" customWidth="1"/>
    <col min="8703" max="8703" width="51.85546875" style="2" customWidth="1"/>
    <col min="8704" max="8704" width="17.85546875" style="2" customWidth="1"/>
    <col min="8705" max="8707" width="20.7109375" style="2" customWidth="1"/>
    <col min="8708" max="8708" width="57.42578125" style="2" customWidth="1"/>
    <col min="8709" max="8710" width="9.140625" style="2"/>
    <col min="8711" max="8711" width="58.5703125" style="2" customWidth="1"/>
    <col min="8712" max="8957" width="9.140625" style="2"/>
    <col min="8958" max="8958" width="9.5703125" style="2" customWidth="1"/>
    <col min="8959" max="8959" width="51.85546875" style="2" customWidth="1"/>
    <col min="8960" max="8960" width="17.85546875" style="2" customWidth="1"/>
    <col min="8961" max="8963" width="20.7109375" style="2" customWidth="1"/>
    <col min="8964" max="8964" width="57.42578125" style="2" customWidth="1"/>
    <col min="8965" max="8966" width="9.140625" style="2"/>
    <col min="8967" max="8967" width="58.5703125" style="2" customWidth="1"/>
    <col min="8968" max="9213" width="9.140625" style="2"/>
    <col min="9214" max="9214" width="9.5703125" style="2" customWidth="1"/>
    <col min="9215" max="9215" width="51.85546875" style="2" customWidth="1"/>
    <col min="9216" max="9216" width="17.85546875" style="2" customWidth="1"/>
    <col min="9217" max="9219" width="20.7109375" style="2" customWidth="1"/>
    <col min="9220" max="9220" width="57.42578125" style="2" customWidth="1"/>
    <col min="9221" max="9222" width="9.140625" style="2"/>
    <col min="9223" max="9223" width="58.5703125" style="2" customWidth="1"/>
    <col min="9224" max="9469" width="9.140625" style="2"/>
    <col min="9470" max="9470" width="9.5703125" style="2" customWidth="1"/>
    <col min="9471" max="9471" width="51.85546875" style="2" customWidth="1"/>
    <col min="9472" max="9472" width="17.85546875" style="2" customWidth="1"/>
    <col min="9473" max="9475" width="20.7109375" style="2" customWidth="1"/>
    <col min="9476" max="9476" width="57.42578125" style="2" customWidth="1"/>
    <col min="9477" max="9478" width="9.140625" style="2"/>
    <col min="9479" max="9479" width="58.5703125" style="2" customWidth="1"/>
    <col min="9480" max="9725" width="9.140625" style="2"/>
    <col min="9726" max="9726" width="9.5703125" style="2" customWidth="1"/>
    <col min="9727" max="9727" width="51.85546875" style="2" customWidth="1"/>
    <col min="9728" max="9728" width="17.85546875" style="2" customWidth="1"/>
    <col min="9729" max="9731" width="20.7109375" style="2" customWidth="1"/>
    <col min="9732" max="9732" width="57.42578125" style="2" customWidth="1"/>
    <col min="9733" max="9734" width="9.140625" style="2"/>
    <col min="9735" max="9735" width="58.5703125" style="2" customWidth="1"/>
    <col min="9736" max="9981" width="9.140625" style="2"/>
    <col min="9982" max="9982" width="9.5703125" style="2" customWidth="1"/>
    <col min="9983" max="9983" width="51.85546875" style="2" customWidth="1"/>
    <col min="9984" max="9984" width="17.85546875" style="2" customWidth="1"/>
    <col min="9985" max="9987" width="20.7109375" style="2" customWidth="1"/>
    <col min="9988" max="9988" width="57.42578125" style="2" customWidth="1"/>
    <col min="9989" max="9990" width="9.140625" style="2"/>
    <col min="9991" max="9991" width="58.5703125" style="2" customWidth="1"/>
    <col min="9992" max="10237" width="9.140625" style="2"/>
    <col min="10238" max="10238" width="9.5703125" style="2" customWidth="1"/>
    <col min="10239" max="10239" width="51.85546875" style="2" customWidth="1"/>
    <col min="10240" max="10240" width="17.85546875" style="2" customWidth="1"/>
    <col min="10241" max="10243" width="20.7109375" style="2" customWidth="1"/>
    <col min="10244" max="10244" width="57.42578125" style="2" customWidth="1"/>
    <col min="10245" max="10246" width="9.140625" style="2"/>
    <col min="10247" max="10247" width="58.5703125" style="2" customWidth="1"/>
    <col min="10248" max="10493" width="9.140625" style="2"/>
    <col min="10494" max="10494" width="9.5703125" style="2" customWidth="1"/>
    <col min="10495" max="10495" width="51.85546875" style="2" customWidth="1"/>
    <col min="10496" max="10496" width="17.85546875" style="2" customWidth="1"/>
    <col min="10497" max="10499" width="20.7109375" style="2" customWidth="1"/>
    <col min="10500" max="10500" width="57.42578125" style="2" customWidth="1"/>
    <col min="10501" max="10502" width="9.140625" style="2"/>
    <col min="10503" max="10503" width="58.5703125" style="2" customWidth="1"/>
    <col min="10504" max="10749" width="9.140625" style="2"/>
    <col min="10750" max="10750" width="9.5703125" style="2" customWidth="1"/>
    <col min="10751" max="10751" width="51.85546875" style="2" customWidth="1"/>
    <col min="10752" max="10752" width="17.85546875" style="2" customWidth="1"/>
    <col min="10753" max="10755" width="20.7109375" style="2" customWidth="1"/>
    <col min="10756" max="10756" width="57.42578125" style="2" customWidth="1"/>
    <col min="10757" max="10758" width="9.140625" style="2"/>
    <col min="10759" max="10759" width="58.5703125" style="2" customWidth="1"/>
    <col min="10760" max="11005" width="9.140625" style="2"/>
    <col min="11006" max="11006" width="9.5703125" style="2" customWidth="1"/>
    <col min="11007" max="11007" width="51.85546875" style="2" customWidth="1"/>
    <col min="11008" max="11008" width="17.85546875" style="2" customWidth="1"/>
    <col min="11009" max="11011" width="20.7109375" style="2" customWidth="1"/>
    <col min="11012" max="11012" width="57.42578125" style="2" customWidth="1"/>
    <col min="11013" max="11014" width="9.140625" style="2"/>
    <col min="11015" max="11015" width="58.5703125" style="2" customWidth="1"/>
    <col min="11016" max="11261" width="9.140625" style="2"/>
    <col min="11262" max="11262" width="9.5703125" style="2" customWidth="1"/>
    <col min="11263" max="11263" width="51.85546875" style="2" customWidth="1"/>
    <col min="11264" max="11264" width="17.85546875" style="2" customWidth="1"/>
    <col min="11265" max="11267" width="20.7109375" style="2" customWidth="1"/>
    <col min="11268" max="11268" width="57.42578125" style="2" customWidth="1"/>
    <col min="11269" max="11270" width="9.140625" style="2"/>
    <col min="11271" max="11271" width="58.5703125" style="2" customWidth="1"/>
    <col min="11272" max="11517" width="9.140625" style="2"/>
    <col min="11518" max="11518" width="9.5703125" style="2" customWidth="1"/>
    <col min="11519" max="11519" width="51.85546875" style="2" customWidth="1"/>
    <col min="11520" max="11520" width="17.85546875" style="2" customWidth="1"/>
    <col min="11521" max="11523" width="20.7109375" style="2" customWidth="1"/>
    <col min="11524" max="11524" width="57.42578125" style="2" customWidth="1"/>
    <col min="11525" max="11526" width="9.140625" style="2"/>
    <col min="11527" max="11527" width="58.5703125" style="2" customWidth="1"/>
    <col min="11528" max="11773" width="9.140625" style="2"/>
    <col min="11774" max="11774" width="9.5703125" style="2" customWidth="1"/>
    <col min="11775" max="11775" width="51.85546875" style="2" customWidth="1"/>
    <col min="11776" max="11776" width="17.85546875" style="2" customWidth="1"/>
    <col min="11777" max="11779" width="20.7109375" style="2" customWidth="1"/>
    <col min="11780" max="11780" width="57.42578125" style="2" customWidth="1"/>
    <col min="11781" max="11782" width="9.140625" style="2"/>
    <col min="11783" max="11783" width="58.5703125" style="2" customWidth="1"/>
    <col min="11784" max="12029" width="9.140625" style="2"/>
    <col min="12030" max="12030" width="9.5703125" style="2" customWidth="1"/>
    <col min="12031" max="12031" width="51.85546875" style="2" customWidth="1"/>
    <col min="12032" max="12032" width="17.85546875" style="2" customWidth="1"/>
    <col min="12033" max="12035" width="20.7109375" style="2" customWidth="1"/>
    <col min="12036" max="12036" width="57.42578125" style="2" customWidth="1"/>
    <col min="12037" max="12038" width="9.140625" style="2"/>
    <col min="12039" max="12039" width="58.5703125" style="2" customWidth="1"/>
    <col min="12040" max="12285" width="9.140625" style="2"/>
    <col min="12286" max="12286" width="9.5703125" style="2" customWidth="1"/>
    <col min="12287" max="12287" width="51.85546875" style="2" customWidth="1"/>
    <col min="12288" max="12288" width="17.85546875" style="2" customWidth="1"/>
    <col min="12289" max="12291" width="20.7109375" style="2" customWidth="1"/>
    <col min="12292" max="12292" width="57.42578125" style="2" customWidth="1"/>
    <col min="12293" max="12294" width="9.140625" style="2"/>
    <col min="12295" max="12295" width="58.5703125" style="2" customWidth="1"/>
    <col min="12296" max="12541" width="9.140625" style="2"/>
    <col min="12542" max="12542" width="9.5703125" style="2" customWidth="1"/>
    <col min="12543" max="12543" width="51.85546875" style="2" customWidth="1"/>
    <col min="12544" max="12544" width="17.85546875" style="2" customWidth="1"/>
    <col min="12545" max="12547" width="20.7109375" style="2" customWidth="1"/>
    <col min="12548" max="12548" width="57.42578125" style="2" customWidth="1"/>
    <col min="12549" max="12550" width="9.140625" style="2"/>
    <col min="12551" max="12551" width="58.5703125" style="2" customWidth="1"/>
    <col min="12552" max="12797" width="9.140625" style="2"/>
    <col min="12798" max="12798" width="9.5703125" style="2" customWidth="1"/>
    <col min="12799" max="12799" width="51.85546875" style="2" customWidth="1"/>
    <col min="12800" max="12800" width="17.85546875" style="2" customWidth="1"/>
    <col min="12801" max="12803" width="20.7109375" style="2" customWidth="1"/>
    <col min="12804" max="12804" width="57.42578125" style="2" customWidth="1"/>
    <col min="12805" max="12806" width="9.140625" style="2"/>
    <col min="12807" max="12807" width="58.5703125" style="2" customWidth="1"/>
    <col min="12808" max="13053" width="9.140625" style="2"/>
    <col min="13054" max="13054" width="9.5703125" style="2" customWidth="1"/>
    <col min="13055" max="13055" width="51.85546875" style="2" customWidth="1"/>
    <col min="13056" max="13056" width="17.85546875" style="2" customWidth="1"/>
    <col min="13057" max="13059" width="20.7109375" style="2" customWidth="1"/>
    <col min="13060" max="13060" width="57.42578125" style="2" customWidth="1"/>
    <col min="13061" max="13062" width="9.140625" style="2"/>
    <col min="13063" max="13063" width="58.5703125" style="2" customWidth="1"/>
    <col min="13064" max="13309" width="9.140625" style="2"/>
    <col min="13310" max="13310" width="9.5703125" style="2" customWidth="1"/>
    <col min="13311" max="13311" width="51.85546875" style="2" customWidth="1"/>
    <col min="13312" max="13312" width="17.85546875" style="2" customWidth="1"/>
    <col min="13313" max="13315" width="20.7109375" style="2" customWidth="1"/>
    <col min="13316" max="13316" width="57.42578125" style="2" customWidth="1"/>
    <col min="13317" max="13318" width="9.140625" style="2"/>
    <col min="13319" max="13319" width="58.5703125" style="2" customWidth="1"/>
    <col min="13320" max="13565" width="9.140625" style="2"/>
    <col min="13566" max="13566" width="9.5703125" style="2" customWidth="1"/>
    <col min="13567" max="13567" width="51.85546875" style="2" customWidth="1"/>
    <col min="13568" max="13568" width="17.85546875" style="2" customWidth="1"/>
    <col min="13569" max="13571" width="20.7109375" style="2" customWidth="1"/>
    <col min="13572" max="13572" width="57.42578125" style="2" customWidth="1"/>
    <col min="13573" max="13574" width="9.140625" style="2"/>
    <col min="13575" max="13575" width="58.5703125" style="2" customWidth="1"/>
    <col min="13576" max="13821" width="9.140625" style="2"/>
    <col min="13822" max="13822" width="9.5703125" style="2" customWidth="1"/>
    <col min="13823" max="13823" width="51.85546875" style="2" customWidth="1"/>
    <col min="13824" max="13824" width="17.85546875" style="2" customWidth="1"/>
    <col min="13825" max="13827" width="20.7109375" style="2" customWidth="1"/>
    <col min="13828" max="13828" width="57.42578125" style="2" customWidth="1"/>
    <col min="13829" max="13830" width="9.140625" style="2"/>
    <col min="13831" max="13831" width="58.5703125" style="2" customWidth="1"/>
    <col min="13832" max="14077" width="9.140625" style="2"/>
    <col min="14078" max="14078" width="9.5703125" style="2" customWidth="1"/>
    <col min="14079" max="14079" width="51.85546875" style="2" customWidth="1"/>
    <col min="14080" max="14080" width="17.85546875" style="2" customWidth="1"/>
    <col min="14081" max="14083" width="20.7109375" style="2" customWidth="1"/>
    <col min="14084" max="14084" width="57.42578125" style="2" customWidth="1"/>
    <col min="14085" max="14086" width="9.140625" style="2"/>
    <col min="14087" max="14087" width="58.5703125" style="2" customWidth="1"/>
    <col min="14088" max="14333" width="9.140625" style="2"/>
    <col min="14334" max="14334" width="9.5703125" style="2" customWidth="1"/>
    <col min="14335" max="14335" width="51.85546875" style="2" customWidth="1"/>
    <col min="14336" max="14336" width="17.85546875" style="2" customWidth="1"/>
    <col min="14337" max="14339" width="20.7109375" style="2" customWidth="1"/>
    <col min="14340" max="14340" width="57.42578125" style="2" customWidth="1"/>
    <col min="14341" max="14342" width="9.140625" style="2"/>
    <col min="14343" max="14343" width="58.5703125" style="2" customWidth="1"/>
    <col min="14344" max="14589" width="9.140625" style="2"/>
    <col min="14590" max="14590" width="9.5703125" style="2" customWidth="1"/>
    <col min="14591" max="14591" width="51.85546875" style="2" customWidth="1"/>
    <col min="14592" max="14592" width="17.85546875" style="2" customWidth="1"/>
    <col min="14593" max="14595" width="20.7109375" style="2" customWidth="1"/>
    <col min="14596" max="14596" width="57.42578125" style="2" customWidth="1"/>
    <col min="14597" max="14598" width="9.140625" style="2"/>
    <col min="14599" max="14599" width="58.5703125" style="2" customWidth="1"/>
    <col min="14600" max="14845" width="9.140625" style="2"/>
    <col min="14846" max="14846" width="9.5703125" style="2" customWidth="1"/>
    <col min="14847" max="14847" width="51.85546875" style="2" customWidth="1"/>
    <col min="14848" max="14848" width="17.85546875" style="2" customWidth="1"/>
    <col min="14849" max="14851" width="20.7109375" style="2" customWidth="1"/>
    <col min="14852" max="14852" width="57.42578125" style="2" customWidth="1"/>
    <col min="14853" max="14854" width="9.140625" style="2"/>
    <col min="14855" max="14855" width="58.5703125" style="2" customWidth="1"/>
    <col min="14856" max="15101" width="9.140625" style="2"/>
    <col min="15102" max="15102" width="9.5703125" style="2" customWidth="1"/>
    <col min="15103" max="15103" width="51.85546875" style="2" customWidth="1"/>
    <col min="15104" max="15104" width="17.85546875" style="2" customWidth="1"/>
    <col min="15105" max="15107" width="20.7109375" style="2" customWidth="1"/>
    <col min="15108" max="15108" width="57.42578125" style="2" customWidth="1"/>
    <col min="15109" max="15110" width="9.140625" style="2"/>
    <col min="15111" max="15111" width="58.5703125" style="2" customWidth="1"/>
    <col min="15112" max="15357" width="9.140625" style="2"/>
    <col min="15358" max="15358" width="9.5703125" style="2" customWidth="1"/>
    <col min="15359" max="15359" width="51.85546875" style="2" customWidth="1"/>
    <col min="15360" max="15360" width="17.85546875" style="2" customWidth="1"/>
    <col min="15361" max="15363" width="20.7109375" style="2" customWidth="1"/>
    <col min="15364" max="15364" width="57.42578125" style="2" customWidth="1"/>
    <col min="15365" max="15366" width="9.140625" style="2"/>
    <col min="15367" max="15367" width="58.5703125" style="2" customWidth="1"/>
    <col min="15368" max="15613" width="9.140625" style="2"/>
    <col min="15614" max="15614" width="9.5703125" style="2" customWidth="1"/>
    <col min="15615" max="15615" width="51.85546875" style="2" customWidth="1"/>
    <col min="15616" max="15616" width="17.85546875" style="2" customWidth="1"/>
    <col min="15617" max="15619" width="20.7109375" style="2" customWidth="1"/>
    <col min="15620" max="15620" width="57.42578125" style="2" customWidth="1"/>
    <col min="15621" max="15622" width="9.140625" style="2"/>
    <col min="15623" max="15623" width="58.5703125" style="2" customWidth="1"/>
    <col min="15624" max="15869" width="9.140625" style="2"/>
    <col min="15870" max="15870" width="9.5703125" style="2" customWidth="1"/>
    <col min="15871" max="15871" width="51.85546875" style="2" customWidth="1"/>
    <col min="15872" max="15872" width="17.85546875" style="2" customWidth="1"/>
    <col min="15873" max="15875" width="20.7109375" style="2" customWidth="1"/>
    <col min="15876" max="15876" width="57.42578125" style="2" customWidth="1"/>
    <col min="15877" max="15878" width="9.140625" style="2"/>
    <col min="15879" max="15879" width="58.5703125" style="2" customWidth="1"/>
    <col min="15880" max="16125" width="9.140625" style="2"/>
    <col min="16126" max="16126" width="9.5703125" style="2" customWidth="1"/>
    <col min="16127" max="16127" width="51.85546875" style="2" customWidth="1"/>
    <col min="16128" max="16128" width="17.85546875" style="2" customWidth="1"/>
    <col min="16129" max="16131" width="20.7109375" style="2" customWidth="1"/>
    <col min="16132" max="16132" width="57.42578125" style="2" customWidth="1"/>
    <col min="16133" max="16134" width="9.140625" style="2"/>
    <col min="16135" max="16135" width="58.5703125" style="2" customWidth="1"/>
    <col min="16136" max="16384" width="9.140625" style="2"/>
  </cols>
  <sheetData>
    <row r="1" spans="1:9" ht="15" customHeight="1">
      <c r="A1" s="138"/>
      <c r="B1" s="138"/>
      <c r="E1" s="131" t="s">
        <v>3</v>
      </c>
      <c r="F1" s="131"/>
      <c r="G1" s="131"/>
    </row>
    <row r="2" spans="1:9">
      <c r="A2" s="138"/>
      <c r="B2" s="138"/>
      <c r="E2" s="3"/>
      <c r="F2" s="3"/>
      <c r="G2" s="50" t="s">
        <v>457</v>
      </c>
    </row>
    <row r="3" spans="1:9" ht="24" customHeight="1">
      <c r="E3" s="130" t="s">
        <v>71</v>
      </c>
      <c r="F3" s="130"/>
      <c r="G3" s="130"/>
    </row>
    <row r="4" spans="1:9" ht="24.75" customHeight="1">
      <c r="A4" s="139"/>
      <c r="B4" s="139"/>
      <c r="C4" s="139"/>
      <c r="G4" s="86" t="s">
        <v>279</v>
      </c>
      <c r="H4" s="5"/>
      <c r="I4" s="5"/>
    </row>
    <row r="5" spans="1:9" ht="12.75" customHeight="1">
      <c r="A5" s="140"/>
      <c r="B5" s="140"/>
      <c r="C5" s="140"/>
      <c r="F5" s="4"/>
      <c r="G5" s="4" t="s">
        <v>68</v>
      </c>
      <c r="H5" s="4"/>
      <c r="I5" s="4"/>
    </row>
    <row r="6" spans="1:9">
      <c r="A6" s="141"/>
      <c r="B6" s="141"/>
      <c r="C6" s="141"/>
      <c r="F6" s="6"/>
      <c r="G6" s="125" t="s">
        <v>458</v>
      </c>
    </row>
    <row r="7" spans="1:9" ht="24.75" customHeight="1">
      <c r="B7" s="6"/>
      <c r="E7" s="129" t="s">
        <v>275</v>
      </c>
      <c r="F7" s="129"/>
      <c r="G7" s="129"/>
    </row>
    <row r="8" spans="1:9">
      <c r="B8" s="6"/>
      <c r="E8" s="130" t="s">
        <v>72</v>
      </c>
      <c r="F8" s="130"/>
      <c r="G8" s="130"/>
    </row>
    <row r="9" spans="1:9">
      <c r="B9" s="6"/>
      <c r="F9" s="4"/>
      <c r="G9" s="87" t="s">
        <v>276</v>
      </c>
    </row>
    <row r="10" spans="1:9" ht="12.75" customHeight="1">
      <c r="B10" s="6"/>
      <c r="F10" s="4"/>
      <c r="G10" s="4" t="s">
        <v>69</v>
      </c>
    </row>
    <row r="11" spans="1:9">
      <c r="B11" s="6"/>
      <c r="G11" s="125" t="s">
        <v>458</v>
      </c>
    </row>
    <row r="12" spans="1:9">
      <c r="B12" s="6"/>
      <c r="E12" s="3"/>
      <c r="F12" s="3"/>
      <c r="G12" s="85" t="s">
        <v>277</v>
      </c>
    </row>
    <row r="13" spans="1:9">
      <c r="B13" s="6"/>
      <c r="E13" s="130" t="s">
        <v>73</v>
      </c>
      <c r="F13" s="130"/>
      <c r="G13" s="130"/>
    </row>
    <row r="14" spans="1:9">
      <c r="B14" s="6"/>
      <c r="G14" s="86" t="s">
        <v>278</v>
      </c>
    </row>
    <row r="15" spans="1:9">
      <c r="B15" s="6"/>
      <c r="G15" s="39" t="s">
        <v>70</v>
      </c>
    </row>
    <row r="16" spans="1:9">
      <c r="B16" s="6"/>
      <c r="G16" s="125" t="s">
        <v>458</v>
      </c>
    </row>
    <row r="17" spans="1:9">
      <c r="B17" s="6"/>
      <c r="D17" s="6"/>
    </row>
    <row r="18" spans="1:9" ht="18.75" customHeight="1">
      <c r="A18" s="133" t="s">
        <v>4</v>
      </c>
      <c r="B18" s="133"/>
      <c r="C18" s="133"/>
      <c r="D18" s="133"/>
      <c r="E18" s="133"/>
      <c r="F18" s="133"/>
      <c r="G18" s="133"/>
    </row>
    <row r="19" spans="1:9" s="5" customFormat="1">
      <c r="A19" s="134" t="s">
        <v>88</v>
      </c>
      <c r="B19" s="135"/>
      <c r="C19" s="135"/>
      <c r="D19" s="135"/>
      <c r="E19" s="135"/>
      <c r="F19" s="135"/>
      <c r="G19" s="135"/>
    </row>
    <row r="20" spans="1:9" s="7" customFormat="1" ht="10.5" customHeight="1">
      <c r="A20" s="136" t="s">
        <v>5</v>
      </c>
      <c r="B20" s="136"/>
      <c r="C20" s="136"/>
      <c r="D20" s="136"/>
      <c r="E20" s="136"/>
      <c r="F20" s="136"/>
      <c r="G20" s="136"/>
    </row>
    <row r="21" spans="1:9" s="7" customFormat="1" ht="18.75" customHeight="1">
      <c r="A21" s="137" t="s">
        <v>89</v>
      </c>
      <c r="B21" s="137"/>
      <c r="C21" s="137"/>
      <c r="D21" s="137"/>
      <c r="E21" s="137"/>
      <c r="F21" s="137"/>
      <c r="G21" s="137"/>
    </row>
    <row r="22" spans="1:9" s="7" customFormat="1" ht="15" customHeight="1">
      <c r="A22" s="137"/>
      <c r="B22" s="137"/>
      <c r="C22" s="137"/>
      <c r="D22" s="137"/>
      <c r="E22" s="8"/>
      <c r="F22" s="8"/>
      <c r="G22" s="8"/>
    </row>
    <row r="23" spans="1:9" s="7" customFormat="1" ht="15" customHeight="1">
      <c r="A23" s="9"/>
      <c r="B23" s="10"/>
      <c r="C23" s="10"/>
      <c r="D23" s="10"/>
      <c r="E23" s="8"/>
      <c r="F23" s="8"/>
      <c r="G23" s="8"/>
    </row>
    <row r="28" spans="1:9">
      <c r="D28" s="132"/>
      <c r="E28" s="132"/>
      <c r="F28" s="132"/>
      <c r="G28" s="132"/>
      <c r="H28" s="132"/>
      <c r="I28" s="132"/>
    </row>
  </sheetData>
  <mergeCells count="16">
    <mergeCell ref="A1:B1"/>
    <mergeCell ref="A2:B2"/>
    <mergeCell ref="A4:C4"/>
    <mergeCell ref="A5:C5"/>
    <mergeCell ref="A6:C6"/>
    <mergeCell ref="D28:I28"/>
    <mergeCell ref="A18:G18"/>
    <mergeCell ref="A19:G19"/>
    <mergeCell ref="A20:G20"/>
    <mergeCell ref="A22:D22"/>
    <mergeCell ref="A21:G21"/>
    <mergeCell ref="E7:G7"/>
    <mergeCell ref="E8:G8"/>
    <mergeCell ref="E13:G13"/>
    <mergeCell ref="E1:G1"/>
    <mergeCell ref="E3:G3"/>
  </mergeCells>
  <printOptions horizontalCentered="1"/>
  <pageMargins left="0.78740157480314965" right="0.39370078740157483" top="0.78740157480314965" bottom="0.78740157480314965" header="0.31496062992125984" footer="0.31496062992125984"/>
  <pageSetup paperSize="9" orientation="landscape" useFirstPageNumber="1" r:id="rId1"/>
  <headerFooter>
    <firstHeader>&amp;C&amp;"Times New Roman,обычный"&amp;14&amp;P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2:S30"/>
  <sheetViews>
    <sheetView view="pageBreakPreview" topLeftCell="C27" zoomScaleNormal="100" zoomScaleSheetLayoutView="100" zoomScalePageLayoutView="85" workbookViewId="0">
      <selection activeCell="K27" sqref="K27"/>
    </sheetView>
  </sheetViews>
  <sheetFormatPr defaultRowHeight="12.75"/>
  <cols>
    <col min="1" max="1" width="7.42578125" style="11" customWidth="1"/>
    <col min="2" max="2" width="12.42578125" style="11" customWidth="1"/>
    <col min="3" max="3" width="13.5703125" style="11" customWidth="1"/>
    <col min="4" max="4" width="40" style="11" customWidth="1"/>
    <col min="5" max="5" width="24.7109375" style="11" customWidth="1"/>
    <col min="6" max="6" width="5.7109375" style="11" bestFit="1" customWidth="1"/>
    <col min="7" max="7" width="7.140625" style="11" customWidth="1"/>
    <col min="8" max="8" width="7.28515625" style="11" customWidth="1"/>
    <col min="9" max="9" width="14.85546875" style="11" customWidth="1"/>
    <col min="10" max="10" width="5.7109375" style="11" customWidth="1"/>
    <col min="11" max="11" width="8.85546875" style="11" customWidth="1"/>
    <col min="12" max="12" width="7.85546875" style="11" customWidth="1"/>
    <col min="13" max="13" width="8.42578125" style="11" customWidth="1"/>
    <col min="14" max="14" width="7.85546875" style="11" customWidth="1"/>
    <col min="15" max="15" width="9" style="11" customWidth="1"/>
    <col min="16" max="16" width="8.140625" style="11" customWidth="1"/>
    <col min="17" max="18" width="5.7109375" style="11" customWidth="1"/>
    <col min="19" max="19" width="18.85546875" style="11" customWidth="1"/>
    <col min="20" max="256" width="9.140625" style="11"/>
    <col min="257" max="258" width="28.7109375" style="11" customWidth="1"/>
    <col min="259" max="259" width="17.85546875" style="11" customWidth="1"/>
    <col min="260" max="265" width="18.42578125" style="11" customWidth="1"/>
    <col min="266" max="267" width="18.7109375" style="11" customWidth="1"/>
    <col min="268" max="268" width="20.42578125" style="11" customWidth="1"/>
    <col min="269" max="274" width="18.28515625" style="11" customWidth="1"/>
    <col min="275" max="275" width="21.42578125" style="11" customWidth="1"/>
    <col min="276" max="512" width="9.140625" style="11"/>
    <col min="513" max="514" width="28.7109375" style="11" customWidth="1"/>
    <col min="515" max="515" width="17.85546875" style="11" customWidth="1"/>
    <col min="516" max="521" width="18.42578125" style="11" customWidth="1"/>
    <col min="522" max="523" width="18.7109375" style="11" customWidth="1"/>
    <col min="524" max="524" width="20.42578125" style="11" customWidth="1"/>
    <col min="525" max="530" width="18.28515625" style="11" customWidth="1"/>
    <col min="531" max="531" width="21.42578125" style="11" customWidth="1"/>
    <col min="532" max="768" width="9.140625" style="11"/>
    <col min="769" max="770" width="28.7109375" style="11" customWidth="1"/>
    <col min="771" max="771" width="17.85546875" style="11" customWidth="1"/>
    <col min="772" max="777" width="18.42578125" style="11" customWidth="1"/>
    <col min="778" max="779" width="18.7109375" style="11" customWidth="1"/>
    <col min="780" max="780" width="20.42578125" style="11" customWidth="1"/>
    <col min="781" max="786" width="18.28515625" style="11" customWidth="1"/>
    <col min="787" max="787" width="21.42578125" style="11" customWidth="1"/>
    <col min="788" max="1024" width="9.140625" style="11"/>
    <col min="1025" max="1026" width="28.7109375" style="11" customWidth="1"/>
    <col min="1027" max="1027" width="17.85546875" style="11" customWidth="1"/>
    <col min="1028" max="1033" width="18.42578125" style="11" customWidth="1"/>
    <col min="1034" max="1035" width="18.7109375" style="11" customWidth="1"/>
    <col min="1036" max="1036" width="20.42578125" style="11" customWidth="1"/>
    <col min="1037" max="1042" width="18.28515625" style="11" customWidth="1"/>
    <col min="1043" max="1043" width="21.42578125" style="11" customWidth="1"/>
    <col min="1044" max="1280" width="9.140625" style="11"/>
    <col min="1281" max="1282" width="28.7109375" style="11" customWidth="1"/>
    <col min="1283" max="1283" width="17.85546875" style="11" customWidth="1"/>
    <col min="1284" max="1289" width="18.42578125" style="11" customWidth="1"/>
    <col min="1290" max="1291" width="18.7109375" style="11" customWidth="1"/>
    <col min="1292" max="1292" width="20.42578125" style="11" customWidth="1"/>
    <col min="1293" max="1298" width="18.28515625" style="11" customWidth="1"/>
    <col min="1299" max="1299" width="21.42578125" style="11" customWidth="1"/>
    <col min="1300" max="1536" width="9.140625" style="11"/>
    <col min="1537" max="1538" width="28.7109375" style="11" customWidth="1"/>
    <col min="1539" max="1539" width="17.85546875" style="11" customWidth="1"/>
    <col min="1540" max="1545" width="18.42578125" style="11" customWidth="1"/>
    <col min="1546" max="1547" width="18.7109375" style="11" customWidth="1"/>
    <col min="1548" max="1548" width="20.42578125" style="11" customWidth="1"/>
    <col min="1549" max="1554" width="18.28515625" style="11" customWidth="1"/>
    <col min="1555" max="1555" width="21.42578125" style="11" customWidth="1"/>
    <col min="1556" max="1792" width="9.140625" style="11"/>
    <col min="1793" max="1794" width="28.7109375" style="11" customWidth="1"/>
    <col min="1795" max="1795" width="17.85546875" style="11" customWidth="1"/>
    <col min="1796" max="1801" width="18.42578125" style="11" customWidth="1"/>
    <col min="1802" max="1803" width="18.7109375" style="11" customWidth="1"/>
    <col min="1804" max="1804" width="20.42578125" style="11" customWidth="1"/>
    <col min="1805" max="1810" width="18.28515625" style="11" customWidth="1"/>
    <col min="1811" max="1811" width="21.42578125" style="11" customWidth="1"/>
    <col min="1812" max="2048" width="9.140625" style="11"/>
    <col min="2049" max="2050" width="28.7109375" style="11" customWidth="1"/>
    <col min="2051" max="2051" width="17.85546875" style="11" customWidth="1"/>
    <col min="2052" max="2057" width="18.42578125" style="11" customWidth="1"/>
    <col min="2058" max="2059" width="18.7109375" style="11" customWidth="1"/>
    <col min="2060" max="2060" width="20.42578125" style="11" customWidth="1"/>
    <col min="2061" max="2066" width="18.28515625" style="11" customWidth="1"/>
    <col min="2067" max="2067" width="21.42578125" style="11" customWidth="1"/>
    <col min="2068" max="2304" width="9.140625" style="11"/>
    <col min="2305" max="2306" width="28.7109375" style="11" customWidth="1"/>
    <col min="2307" max="2307" width="17.85546875" style="11" customWidth="1"/>
    <col min="2308" max="2313" width="18.42578125" style="11" customWidth="1"/>
    <col min="2314" max="2315" width="18.7109375" style="11" customWidth="1"/>
    <col min="2316" max="2316" width="20.42578125" style="11" customWidth="1"/>
    <col min="2317" max="2322" width="18.28515625" style="11" customWidth="1"/>
    <col min="2323" max="2323" width="21.42578125" style="11" customWidth="1"/>
    <col min="2324" max="2560" width="9.140625" style="11"/>
    <col min="2561" max="2562" width="28.7109375" style="11" customWidth="1"/>
    <col min="2563" max="2563" width="17.85546875" style="11" customWidth="1"/>
    <col min="2564" max="2569" width="18.42578125" style="11" customWidth="1"/>
    <col min="2570" max="2571" width="18.7109375" style="11" customWidth="1"/>
    <col min="2572" max="2572" width="20.42578125" style="11" customWidth="1"/>
    <col min="2573" max="2578" width="18.28515625" style="11" customWidth="1"/>
    <col min="2579" max="2579" width="21.42578125" style="11" customWidth="1"/>
    <col min="2580" max="2816" width="9.140625" style="11"/>
    <col min="2817" max="2818" width="28.7109375" style="11" customWidth="1"/>
    <col min="2819" max="2819" width="17.85546875" style="11" customWidth="1"/>
    <col min="2820" max="2825" width="18.42578125" style="11" customWidth="1"/>
    <col min="2826" max="2827" width="18.7109375" style="11" customWidth="1"/>
    <col min="2828" max="2828" width="20.42578125" style="11" customWidth="1"/>
    <col min="2829" max="2834" width="18.28515625" style="11" customWidth="1"/>
    <col min="2835" max="2835" width="21.42578125" style="11" customWidth="1"/>
    <col min="2836" max="3072" width="9.140625" style="11"/>
    <col min="3073" max="3074" width="28.7109375" style="11" customWidth="1"/>
    <col min="3075" max="3075" width="17.85546875" style="11" customWidth="1"/>
    <col min="3076" max="3081" width="18.42578125" style="11" customWidth="1"/>
    <col min="3082" max="3083" width="18.7109375" style="11" customWidth="1"/>
    <col min="3084" max="3084" width="20.42578125" style="11" customWidth="1"/>
    <col min="3085" max="3090" width="18.28515625" style="11" customWidth="1"/>
    <col min="3091" max="3091" width="21.42578125" style="11" customWidth="1"/>
    <col min="3092" max="3328" width="9.140625" style="11"/>
    <col min="3329" max="3330" width="28.7109375" style="11" customWidth="1"/>
    <col min="3331" max="3331" width="17.85546875" style="11" customWidth="1"/>
    <col min="3332" max="3337" width="18.42578125" style="11" customWidth="1"/>
    <col min="3338" max="3339" width="18.7109375" style="11" customWidth="1"/>
    <col min="3340" max="3340" width="20.42578125" style="11" customWidth="1"/>
    <col min="3341" max="3346" width="18.28515625" style="11" customWidth="1"/>
    <col min="3347" max="3347" width="21.42578125" style="11" customWidth="1"/>
    <col min="3348" max="3584" width="9.140625" style="11"/>
    <col min="3585" max="3586" width="28.7109375" style="11" customWidth="1"/>
    <col min="3587" max="3587" width="17.85546875" style="11" customWidth="1"/>
    <col min="3588" max="3593" width="18.42578125" style="11" customWidth="1"/>
    <col min="3594" max="3595" width="18.7109375" style="11" customWidth="1"/>
    <col min="3596" max="3596" width="20.42578125" style="11" customWidth="1"/>
    <col min="3597" max="3602" width="18.28515625" style="11" customWidth="1"/>
    <col min="3603" max="3603" width="21.42578125" style="11" customWidth="1"/>
    <col min="3604" max="3840" width="9.140625" style="11"/>
    <col min="3841" max="3842" width="28.7109375" style="11" customWidth="1"/>
    <col min="3843" max="3843" width="17.85546875" style="11" customWidth="1"/>
    <col min="3844" max="3849" width="18.42578125" style="11" customWidth="1"/>
    <col min="3850" max="3851" width="18.7109375" style="11" customWidth="1"/>
    <col min="3852" max="3852" width="20.42578125" style="11" customWidth="1"/>
    <col min="3853" max="3858" width="18.28515625" style="11" customWidth="1"/>
    <col min="3859" max="3859" width="21.42578125" style="11" customWidth="1"/>
    <col min="3860" max="4096" width="9.140625" style="11"/>
    <col min="4097" max="4098" width="28.7109375" style="11" customWidth="1"/>
    <col min="4099" max="4099" width="17.85546875" style="11" customWidth="1"/>
    <col min="4100" max="4105" width="18.42578125" style="11" customWidth="1"/>
    <col min="4106" max="4107" width="18.7109375" style="11" customWidth="1"/>
    <col min="4108" max="4108" width="20.42578125" style="11" customWidth="1"/>
    <col min="4109" max="4114" width="18.28515625" style="11" customWidth="1"/>
    <col min="4115" max="4115" width="21.42578125" style="11" customWidth="1"/>
    <col min="4116" max="4352" width="9.140625" style="11"/>
    <col min="4353" max="4354" width="28.7109375" style="11" customWidth="1"/>
    <col min="4355" max="4355" width="17.85546875" style="11" customWidth="1"/>
    <col min="4356" max="4361" width="18.42578125" style="11" customWidth="1"/>
    <col min="4362" max="4363" width="18.7109375" style="11" customWidth="1"/>
    <col min="4364" max="4364" width="20.42578125" style="11" customWidth="1"/>
    <col min="4365" max="4370" width="18.28515625" style="11" customWidth="1"/>
    <col min="4371" max="4371" width="21.42578125" style="11" customWidth="1"/>
    <col min="4372" max="4608" width="9.140625" style="11"/>
    <col min="4609" max="4610" width="28.7109375" style="11" customWidth="1"/>
    <col min="4611" max="4611" width="17.85546875" style="11" customWidth="1"/>
    <col min="4612" max="4617" width="18.42578125" style="11" customWidth="1"/>
    <col min="4618" max="4619" width="18.7109375" style="11" customWidth="1"/>
    <col min="4620" max="4620" width="20.42578125" style="11" customWidth="1"/>
    <col min="4621" max="4626" width="18.28515625" style="11" customWidth="1"/>
    <col min="4627" max="4627" width="21.42578125" style="11" customWidth="1"/>
    <col min="4628" max="4864" width="9.140625" style="11"/>
    <col min="4865" max="4866" width="28.7109375" style="11" customWidth="1"/>
    <col min="4867" max="4867" width="17.85546875" style="11" customWidth="1"/>
    <col min="4868" max="4873" width="18.42578125" style="11" customWidth="1"/>
    <col min="4874" max="4875" width="18.7109375" style="11" customWidth="1"/>
    <col min="4876" max="4876" width="20.42578125" style="11" customWidth="1"/>
    <col min="4877" max="4882" width="18.28515625" style="11" customWidth="1"/>
    <col min="4883" max="4883" width="21.42578125" style="11" customWidth="1"/>
    <col min="4884" max="5120" width="9.140625" style="11"/>
    <col min="5121" max="5122" width="28.7109375" style="11" customWidth="1"/>
    <col min="5123" max="5123" width="17.85546875" style="11" customWidth="1"/>
    <col min="5124" max="5129" width="18.42578125" style="11" customWidth="1"/>
    <col min="5130" max="5131" width="18.7109375" style="11" customWidth="1"/>
    <col min="5132" max="5132" width="20.42578125" style="11" customWidth="1"/>
    <col min="5133" max="5138" width="18.28515625" style="11" customWidth="1"/>
    <col min="5139" max="5139" width="21.42578125" style="11" customWidth="1"/>
    <col min="5140" max="5376" width="9.140625" style="11"/>
    <col min="5377" max="5378" width="28.7109375" style="11" customWidth="1"/>
    <col min="5379" max="5379" width="17.85546875" style="11" customWidth="1"/>
    <col min="5380" max="5385" width="18.42578125" style="11" customWidth="1"/>
    <col min="5386" max="5387" width="18.7109375" style="11" customWidth="1"/>
    <col min="5388" max="5388" width="20.42578125" style="11" customWidth="1"/>
    <col min="5389" max="5394" width="18.28515625" style="11" customWidth="1"/>
    <col min="5395" max="5395" width="21.42578125" style="11" customWidth="1"/>
    <col min="5396" max="5632" width="9.140625" style="11"/>
    <col min="5633" max="5634" width="28.7109375" style="11" customWidth="1"/>
    <col min="5635" max="5635" width="17.85546875" style="11" customWidth="1"/>
    <col min="5636" max="5641" width="18.42578125" style="11" customWidth="1"/>
    <col min="5642" max="5643" width="18.7109375" style="11" customWidth="1"/>
    <col min="5644" max="5644" width="20.42578125" style="11" customWidth="1"/>
    <col min="5645" max="5650" width="18.28515625" style="11" customWidth="1"/>
    <col min="5651" max="5651" width="21.42578125" style="11" customWidth="1"/>
    <col min="5652" max="5888" width="9.140625" style="11"/>
    <col min="5889" max="5890" width="28.7109375" style="11" customWidth="1"/>
    <col min="5891" max="5891" width="17.85546875" style="11" customWidth="1"/>
    <col min="5892" max="5897" width="18.42578125" style="11" customWidth="1"/>
    <col min="5898" max="5899" width="18.7109375" style="11" customWidth="1"/>
    <col min="5900" max="5900" width="20.42578125" style="11" customWidth="1"/>
    <col min="5901" max="5906" width="18.28515625" style="11" customWidth="1"/>
    <col min="5907" max="5907" width="21.42578125" style="11" customWidth="1"/>
    <col min="5908" max="6144" width="9.140625" style="11"/>
    <col min="6145" max="6146" width="28.7109375" style="11" customWidth="1"/>
    <col min="6147" max="6147" width="17.85546875" style="11" customWidth="1"/>
    <col min="6148" max="6153" width="18.42578125" style="11" customWidth="1"/>
    <col min="6154" max="6155" width="18.7109375" style="11" customWidth="1"/>
    <col min="6156" max="6156" width="20.42578125" style="11" customWidth="1"/>
    <col min="6157" max="6162" width="18.28515625" style="11" customWidth="1"/>
    <col min="6163" max="6163" width="21.42578125" style="11" customWidth="1"/>
    <col min="6164" max="6400" width="9.140625" style="11"/>
    <col min="6401" max="6402" width="28.7109375" style="11" customWidth="1"/>
    <col min="6403" max="6403" width="17.85546875" style="11" customWidth="1"/>
    <col min="6404" max="6409" width="18.42578125" style="11" customWidth="1"/>
    <col min="6410" max="6411" width="18.7109375" style="11" customWidth="1"/>
    <col min="6412" max="6412" width="20.42578125" style="11" customWidth="1"/>
    <col min="6413" max="6418" width="18.28515625" style="11" customWidth="1"/>
    <col min="6419" max="6419" width="21.42578125" style="11" customWidth="1"/>
    <col min="6420" max="6656" width="9.140625" style="11"/>
    <col min="6657" max="6658" width="28.7109375" style="11" customWidth="1"/>
    <col min="6659" max="6659" width="17.85546875" style="11" customWidth="1"/>
    <col min="6660" max="6665" width="18.42578125" style="11" customWidth="1"/>
    <col min="6666" max="6667" width="18.7109375" style="11" customWidth="1"/>
    <col min="6668" max="6668" width="20.42578125" style="11" customWidth="1"/>
    <col min="6669" max="6674" width="18.28515625" style="11" customWidth="1"/>
    <col min="6675" max="6675" width="21.42578125" style="11" customWidth="1"/>
    <col min="6676" max="6912" width="9.140625" style="11"/>
    <col min="6913" max="6914" width="28.7109375" style="11" customWidth="1"/>
    <col min="6915" max="6915" width="17.85546875" style="11" customWidth="1"/>
    <col min="6916" max="6921" width="18.42578125" style="11" customWidth="1"/>
    <col min="6922" max="6923" width="18.7109375" style="11" customWidth="1"/>
    <col min="6924" max="6924" width="20.42578125" style="11" customWidth="1"/>
    <col min="6925" max="6930" width="18.28515625" style="11" customWidth="1"/>
    <col min="6931" max="6931" width="21.42578125" style="11" customWidth="1"/>
    <col min="6932" max="7168" width="9.140625" style="11"/>
    <col min="7169" max="7170" width="28.7109375" style="11" customWidth="1"/>
    <col min="7171" max="7171" width="17.85546875" style="11" customWidth="1"/>
    <col min="7172" max="7177" width="18.42578125" style="11" customWidth="1"/>
    <col min="7178" max="7179" width="18.7109375" style="11" customWidth="1"/>
    <col min="7180" max="7180" width="20.42578125" style="11" customWidth="1"/>
    <col min="7181" max="7186" width="18.28515625" style="11" customWidth="1"/>
    <col min="7187" max="7187" width="21.42578125" style="11" customWidth="1"/>
    <col min="7188" max="7424" width="9.140625" style="11"/>
    <col min="7425" max="7426" width="28.7109375" style="11" customWidth="1"/>
    <col min="7427" max="7427" width="17.85546875" style="11" customWidth="1"/>
    <col min="7428" max="7433" width="18.42578125" style="11" customWidth="1"/>
    <col min="7434" max="7435" width="18.7109375" style="11" customWidth="1"/>
    <col min="7436" max="7436" width="20.42578125" style="11" customWidth="1"/>
    <col min="7437" max="7442" width="18.28515625" style="11" customWidth="1"/>
    <col min="7443" max="7443" width="21.42578125" style="11" customWidth="1"/>
    <col min="7444" max="7680" width="9.140625" style="11"/>
    <col min="7681" max="7682" width="28.7109375" style="11" customWidth="1"/>
    <col min="7683" max="7683" width="17.85546875" style="11" customWidth="1"/>
    <col min="7684" max="7689" width="18.42578125" style="11" customWidth="1"/>
    <col min="7690" max="7691" width="18.7109375" style="11" customWidth="1"/>
    <col min="7692" max="7692" width="20.42578125" style="11" customWidth="1"/>
    <col min="7693" max="7698" width="18.28515625" style="11" customWidth="1"/>
    <col min="7699" max="7699" width="21.42578125" style="11" customWidth="1"/>
    <col min="7700" max="7936" width="9.140625" style="11"/>
    <col min="7937" max="7938" width="28.7109375" style="11" customWidth="1"/>
    <col min="7939" max="7939" width="17.85546875" style="11" customWidth="1"/>
    <col min="7940" max="7945" width="18.42578125" style="11" customWidth="1"/>
    <col min="7946" max="7947" width="18.7109375" style="11" customWidth="1"/>
    <col min="7948" max="7948" width="20.42578125" style="11" customWidth="1"/>
    <col min="7949" max="7954" width="18.28515625" style="11" customWidth="1"/>
    <col min="7955" max="7955" width="21.42578125" style="11" customWidth="1"/>
    <col min="7956" max="8192" width="9.140625" style="11"/>
    <col min="8193" max="8194" width="28.7109375" style="11" customWidth="1"/>
    <col min="8195" max="8195" width="17.85546875" style="11" customWidth="1"/>
    <col min="8196" max="8201" width="18.42578125" style="11" customWidth="1"/>
    <col min="8202" max="8203" width="18.7109375" style="11" customWidth="1"/>
    <col min="8204" max="8204" width="20.42578125" style="11" customWidth="1"/>
    <col min="8205" max="8210" width="18.28515625" style="11" customWidth="1"/>
    <col min="8211" max="8211" width="21.42578125" style="11" customWidth="1"/>
    <col min="8212" max="8448" width="9.140625" style="11"/>
    <col min="8449" max="8450" width="28.7109375" style="11" customWidth="1"/>
    <col min="8451" max="8451" width="17.85546875" style="11" customWidth="1"/>
    <col min="8452" max="8457" width="18.42578125" style="11" customWidth="1"/>
    <col min="8458" max="8459" width="18.7109375" style="11" customWidth="1"/>
    <col min="8460" max="8460" width="20.42578125" style="11" customWidth="1"/>
    <col min="8461" max="8466" width="18.28515625" style="11" customWidth="1"/>
    <col min="8467" max="8467" width="21.42578125" style="11" customWidth="1"/>
    <col min="8468" max="8704" width="9.140625" style="11"/>
    <col min="8705" max="8706" width="28.7109375" style="11" customWidth="1"/>
    <col min="8707" max="8707" width="17.85546875" style="11" customWidth="1"/>
    <col min="8708" max="8713" width="18.42578125" style="11" customWidth="1"/>
    <col min="8714" max="8715" width="18.7109375" style="11" customWidth="1"/>
    <col min="8716" max="8716" width="20.42578125" style="11" customWidth="1"/>
    <col min="8717" max="8722" width="18.28515625" style="11" customWidth="1"/>
    <col min="8723" max="8723" width="21.42578125" style="11" customWidth="1"/>
    <col min="8724" max="8960" width="9.140625" style="11"/>
    <col min="8961" max="8962" width="28.7109375" style="11" customWidth="1"/>
    <col min="8963" max="8963" width="17.85546875" style="11" customWidth="1"/>
    <col min="8964" max="8969" width="18.42578125" style="11" customWidth="1"/>
    <col min="8970" max="8971" width="18.7109375" style="11" customWidth="1"/>
    <col min="8972" max="8972" width="20.42578125" style="11" customWidth="1"/>
    <col min="8973" max="8978" width="18.28515625" style="11" customWidth="1"/>
    <col min="8979" max="8979" width="21.42578125" style="11" customWidth="1"/>
    <col min="8980" max="9216" width="9.140625" style="11"/>
    <col min="9217" max="9218" width="28.7109375" style="11" customWidth="1"/>
    <col min="9219" max="9219" width="17.85546875" style="11" customWidth="1"/>
    <col min="9220" max="9225" width="18.42578125" style="11" customWidth="1"/>
    <col min="9226" max="9227" width="18.7109375" style="11" customWidth="1"/>
    <col min="9228" max="9228" width="20.42578125" style="11" customWidth="1"/>
    <col min="9229" max="9234" width="18.28515625" style="11" customWidth="1"/>
    <col min="9235" max="9235" width="21.42578125" style="11" customWidth="1"/>
    <col min="9236" max="9472" width="9.140625" style="11"/>
    <col min="9473" max="9474" width="28.7109375" style="11" customWidth="1"/>
    <col min="9475" max="9475" width="17.85546875" style="11" customWidth="1"/>
    <col min="9476" max="9481" width="18.42578125" style="11" customWidth="1"/>
    <col min="9482" max="9483" width="18.7109375" style="11" customWidth="1"/>
    <col min="9484" max="9484" width="20.42578125" style="11" customWidth="1"/>
    <col min="9485" max="9490" width="18.28515625" style="11" customWidth="1"/>
    <col min="9491" max="9491" width="21.42578125" style="11" customWidth="1"/>
    <col min="9492" max="9728" width="9.140625" style="11"/>
    <col min="9729" max="9730" width="28.7109375" style="11" customWidth="1"/>
    <col min="9731" max="9731" width="17.85546875" style="11" customWidth="1"/>
    <col min="9732" max="9737" width="18.42578125" style="11" customWidth="1"/>
    <col min="9738" max="9739" width="18.7109375" style="11" customWidth="1"/>
    <col min="9740" max="9740" width="20.42578125" style="11" customWidth="1"/>
    <col min="9741" max="9746" width="18.28515625" style="11" customWidth="1"/>
    <col min="9747" max="9747" width="21.42578125" style="11" customWidth="1"/>
    <col min="9748" max="9984" width="9.140625" style="11"/>
    <col min="9985" max="9986" width="28.7109375" style="11" customWidth="1"/>
    <col min="9987" max="9987" width="17.85546875" style="11" customWidth="1"/>
    <col min="9988" max="9993" width="18.42578125" style="11" customWidth="1"/>
    <col min="9994" max="9995" width="18.7109375" style="11" customWidth="1"/>
    <col min="9996" max="9996" width="20.42578125" style="11" customWidth="1"/>
    <col min="9997" max="10002" width="18.28515625" style="11" customWidth="1"/>
    <col min="10003" max="10003" width="21.42578125" style="11" customWidth="1"/>
    <col min="10004" max="10240" width="9.140625" style="11"/>
    <col min="10241" max="10242" width="28.7109375" style="11" customWidth="1"/>
    <col min="10243" max="10243" width="17.85546875" style="11" customWidth="1"/>
    <col min="10244" max="10249" width="18.42578125" style="11" customWidth="1"/>
    <col min="10250" max="10251" width="18.7109375" style="11" customWidth="1"/>
    <col min="10252" max="10252" width="20.42578125" style="11" customWidth="1"/>
    <col min="10253" max="10258" width="18.28515625" style="11" customWidth="1"/>
    <col min="10259" max="10259" width="21.42578125" style="11" customWidth="1"/>
    <col min="10260" max="10496" width="9.140625" style="11"/>
    <col min="10497" max="10498" width="28.7109375" style="11" customWidth="1"/>
    <col min="10499" max="10499" width="17.85546875" style="11" customWidth="1"/>
    <col min="10500" max="10505" width="18.42578125" style="11" customWidth="1"/>
    <col min="10506" max="10507" width="18.7109375" style="11" customWidth="1"/>
    <col min="10508" max="10508" width="20.42578125" style="11" customWidth="1"/>
    <col min="10509" max="10514" width="18.28515625" style="11" customWidth="1"/>
    <col min="10515" max="10515" width="21.42578125" style="11" customWidth="1"/>
    <col min="10516" max="10752" width="9.140625" style="11"/>
    <col min="10753" max="10754" width="28.7109375" style="11" customWidth="1"/>
    <col min="10755" max="10755" width="17.85546875" style="11" customWidth="1"/>
    <col min="10756" max="10761" width="18.42578125" style="11" customWidth="1"/>
    <col min="10762" max="10763" width="18.7109375" style="11" customWidth="1"/>
    <col min="10764" max="10764" width="20.42578125" style="11" customWidth="1"/>
    <col min="10765" max="10770" width="18.28515625" style="11" customWidth="1"/>
    <col min="10771" max="10771" width="21.42578125" style="11" customWidth="1"/>
    <col min="10772" max="11008" width="9.140625" style="11"/>
    <col min="11009" max="11010" width="28.7109375" style="11" customWidth="1"/>
    <col min="11011" max="11011" width="17.85546875" style="11" customWidth="1"/>
    <col min="11012" max="11017" width="18.42578125" style="11" customWidth="1"/>
    <col min="11018" max="11019" width="18.7109375" style="11" customWidth="1"/>
    <col min="11020" max="11020" width="20.42578125" style="11" customWidth="1"/>
    <col min="11021" max="11026" width="18.28515625" style="11" customWidth="1"/>
    <col min="11027" max="11027" width="21.42578125" style="11" customWidth="1"/>
    <col min="11028" max="11264" width="9.140625" style="11"/>
    <col min="11265" max="11266" width="28.7109375" style="11" customWidth="1"/>
    <col min="11267" max="11267" width="17.85546875" style="11" customWidth="1"/>
    <col min="11268" max="11273" width="18.42578125" style="11" customWidth="1"/>
    <col min="11274" max="11275" width="18.7109375" style="11" customWidth="1"/>
    <col min="11276" max="11276" width="20.42578125" style="11" customWidth="1"/>
    <col min="11277" max="11282" width="18.28515625" style="11" customWidth="1"/>
    <col min="11283" max="11283" width="21.42578125" style="11" customWidth="1"/>
    <col min="11284" max="11520" width="9.140625" style="11"/>
    <col min="11521" max="11522" width="28.7109375" style="11" customWidth="1"/>
    <col min="11523" max="11523" width="17.85546875" style="11" customWidth="1"/>
    <col min="11524" max="11529" width="18.42578125" style="11" customWidth="1"/>
    <col min="11530" max="11531" width="18.7109375" style="11" customWidth="1"/>
    <col min="11532" max="11532" width="20.42578125" style="11" customWidth="1"/>
    <col min="11533" max="11538" width="18.28515625" style="11" customWidth="1"/>
    <col min="11539" max="11539" width="21.42578125" style="11" customWidth="1"/>
    <col min="11540" max="11776" width="9.140625" style="11"/>
    <col min="11777" max="11778" width="28.7109375" style="11" customWidth="1"/>
    <col min="11779" max="11779" width="17.85546875" style="11" customWidth="1"/>
    <col min="11780" max="11785" width="18.42578125" style="11" customWidth="1"/>
    <col min="11786" max="11787" width="18.7109375" style="11" customWidth="1"/>
    <col min="11788" max="11788" width="20.42578125" style="11" customWidth="1"/>
    <col min="11789" max="11794" width="18.28515625" style="11" customWidth="1"/>
    <col min="11795" max="11795" width="21.42578125" style="11" customWidth="1"/>
    <col min="11796" max="12032" width="9.140625" style="11"/>
    <col min="12033" max="12034" width="28.7109375" style="11" customWidth="1"/>
    <col min="12035" max="12035" width="17.85546875" style="11" customWidth="1"/>
    <col min="12036" max="12041" width="18.42578125" style="11" customWidth="1"/>
    <col min="12042" max="12043" width="18.7109375" style="11" customWidth="1"/>
    <col min="12044" max="12044" width="20.42578125" style="11" customWidth="1"/>
    <col min="12045" max="12050" width="18.28515625" style="11" customWidth="1"/>
    <col min="12051" max="12051" width="21.42578125" style="11" customWidth="1"/>
    <col min="12052" max="12288" width="9.140625" style="11"/>
    <col min="12289" max="12290" width="28.7109375" style="11" customWidth="1"/>
    <col min="12291" max="12291" width="17.85546875" style="11" customWidth="1"/>
    <col min="12292" max="12297" width="18.42578125" style="11" customWidth="1"/>
    <col min="12298" max="12299" width="18.7109375" style="11" customWidth="1"/>
    <col min="12300" max="12300" width="20.42578125" style="11" customWidth="1"/>
    <col min="12301" max="12306" width="18.28515625" style="11" customWidth="1"/>
    <col min="12307" max="12307" width="21.42578125" style="11" customWidth="1"/>
    <col min="12308" max="12544" width="9.140625" style="11"/>
    <col min="12545" max="12546" width="28.7109375" style="11" customWidth="1"/>
    <col min="12547" max="12547" width="17.85546875" style="11" customWidth="1"/>
    <col min="12548" max="12553" width="18.42578125" style="11" customWidth="1"/>
    <col min="12554" max="12555" width="18.7109375" style="11" customWidth="1"/>
    <col min="12556" max="12556" width="20.42578125" style="11" customWidth="1"/>
    <col min="12557" max="12562" width="18.28515625" style="11" customWidth="1"/>
    <col min="12563" max="12563" width="21.42578125" style="11" customWidth="1"/>
    <col min="12564" max="12800" width="9.140625" style="11"/>
    <col min="12801" max="12802" width="28.7109375" style="11" customWidth="1"/>
    <col min="12803" max="12803" width="17.85546875" style="11" customWidth="1"/>
    <col min="12804" max="12809" width="18.42578125" style="11" customWidth="1"/>
    <col min="12810" max="12811" width="18.7109375" style="11" customWidth="1"/>
    <col min="12812" max="12812" width="20.42578125" style="11" customWidth="1"/>
    <col min="12813" max="12818" width="18.28515625" style="11" customWidth="1"/>
    <col min="12819" max="12819" width="21.42578125" style="11" customWidth="1"/>
    <col min="12820" max="13056" width="9.140625" style="11"/>
    <col min="13057" max="13058" width="28.7109375" style="11" customWidth="1"/>
    <col min="13059" max="13059" width="17.85546875" style="11" customWidth="1"/>
    <col min="13060" max="13065" width="18.42578125" style="11" customWidth="1"/>
    <col min="13066" max="13067" width="18.7109375" style="11" customWidth="1"/>
    <col min="13068" max="13068" width="20.42578125" style="11" customWidth="1"/>
    <col min="13069" max="13074" width="18.28515625" style="11" customWidth="1"/>
    <col min="13075" max="13075" width="21.42578125" style="11" customWidth="1"/>
    <col min="13076" max="13312" width="9.140625" style="11"/>
    <col min="13313" max="13314" width="28.7109375" style="11" customWidth="1"/>
    <col min="13315" max="13315" width="17.85546875" style="11" customWidth="1"/>
    <col min="13316" max="13321" width="18.42578125" style="11" customWidth="1"/>
    <col min="13322" max="13323" width="18.7109375" style="11" customWidth="1"/>
    <col min="13324" max="13324" width="20.42578125" style="11" customWidth="1"/>
    <col min="13325" max="13330" width="18.28515625" style="11" customWidth="1"/>
    <col min="13331" max="13331" width="21.42578125" style="11" customWidth="1"/>
    <col min="13332" max="13568" width="9.140625" style="11"/>
    <col min="13569" max="13570" width="28.7109375" style="11" customWidth="1"/>
    <col min="13571" max="13571" width="17.85546875" style="11" customWidth="1"/>
    <col min="13572" max="13577" width="18.42578125" style="11" customWidth="1"/>
    <col min="13578" max="13579" width="18.7109375" style="11" customWidth="1"/>
    <col min="13580" max="13580" width="20.42578125" style="11" customWidth="1"/>
    <col min="13581" max="13586" width="18.28515625" style="11" customWidth="1"/>
    <col min="13587" max="13587" width="21.42578125" style="11" customWidth="1"/>
    <col min="13588" max="13824" width="9.140625" style="11"/>
    <col min="13825" max="13826" width="28.7109375" style="11" customWidth="1"/>
    <col min="13827" max="13827" width="17.85546875" style="11" customWidth="1"/>
    <col min="13828" max="13833" width="18.42578125" style="11" customWidth="1"/>
    <col min="13834" max="13835" width="18.7109375" style="11" customWidth="1"/>
    <col min="13836" max="13836" width="20.42578125" style="11" customWidth="1"/>
    <col min="13837" max="13842" width="18.28515625" style="11" customWidth="1"/>
    <col min="13843" max="13843" width="21.42578125" style="11" customWidth="1"/>
    <col min="13844" max="14080" width="9.140625" style="11"/>
    <col min="14081" max="14082" width="28.7109375" style="11" customWidth="1"/>
    <col min="14083" max="14083" width="17.85546875" style="11" customWidth="1"/>
    <col min="14084" max="14089" width="18.42578125" style="11" customWidth="1"/>
    <col min="14090" max="14091" width="18.7109375" style="11" customWidth="1"/>
    <col min="14092" max="14092" width="20.42578125" style="11" customWidth="1"/>
    <col min="14093" max="14098" width="18.28515625" style="11" customWidth="1"/>
    <col min="14099" max="14099" width="21.42578125" style="11" customWidth="1"/>
    <col min="14100" max="14336" width="9.140625" style="11"/>
    <col min="14337" max="14338" width="28.7109375" style="11" customWidth="1"/>
    <col min="14339" max="14339" width="17.85546875" style="11" customWidth="1"/>
    <col min="14340" max="14345" width="18.42578125" style="11" customWidth="1"/>
    <col min="14346" max="14347" width="18.7109375" style="11" customWidth="1"/>
    <col min="14348" max="14348" width="20.42578125" style="11" customWidth="1"/>
    <col min="14349" max="14354" width="18.28515625" style="11" customWidth="1"/>
    <col min="14355" max="14355" width="21.42578125" style="11" customWidth="1"/>
    <col min="14356" max="14592" width="9.140625" style="11"/>
    <col min="14593" max="14594" width="28.7109375" style="11" customWidth="1"/>
    <col min="14595" max="14595" width="17.85546875" style="11" customWidth="1"/>
    <col min="14596" max="14601" width="18.42578125" style="11" customWidth="1"/>
    <col min="14602" max="14603" width="18.7109375" style="11" customWidth="1"/>
    <col min="14604" max="14604" width="20.42578125" style="11" customWidth="1"/>
    <col min="14605" max="14610" width="18.28515625" style="11" customWidth="1"/>
    <col min="14611" max="14611" width="21.42578125" style="11" customWidth="1"/>
    <col min="14612" max="14848" width="9.140625" style="11"/>
    <col min="14849" max="14850" width="28.7109375" style="11" customWidth="1"/>
    <col min="14851" max="14851" width="17.85546875" style="11" customWidth="1"/>
    <col min="14852" max="14857" width="18.42578125" style="11" customWidth="1"/>
    <col min="14858" max="14859" width="18.7109375" style="11" customWidth="1"/>
    <col min="14860" max="14860" width="20.42578125" style="11" customWidth="1"/>
    <col min="14861" max="14866" width="18.28515625" style="11" customWidth="1"/>
    <col min="14867" max="14867" width="21.42578125" style="11" customWidth="1"/>
    <col min="14868" max="15104" width="9.140625" style="11"/>
    <col min="15105" max="15106" width="28.7109375" style="11" customWidth="1"/>
    <col min="15107" max="15107" width="17.85546875" style="11" customWidth="1"/>
    <col min="15108" max="15113" width="18.42578125" style="11" customWidth="1"/>
    <col min="15114" max="15115" width="18.7109375" style="11" customWidth="1"/>
    <col min="15116" max="15116" width="20.42578125" style="11" customWidth="1"/>
    <col min="15117" max="15122" width="18.28515625" style="11" customWidth="1"/>
    <col min="15123" max="15123" width="21.42578125" style="11" customWidth="1"/>
    <col min="15124" max="15360" width="9.140625" style="11"/>
    <col min="15361" max="15362" width="28.7109375" style="11" customWidth="1"/>
    <col min="15363" max="15363" width="17.85546875" style="11" customWidth="1"/>
    <col min="15364" max="15369" width="18.42578125" style="11" customWidth="1"/>
    <col min="15370" max="15371" width="18.7109375" style="11" customWidth="1"/>
    <col min="15372" max="15372" width="20.42578125" style="11" customWidth="1"/>
    <col min="15373" max="15378" width="18.28515625" style="11" customWidth="1"/>
    <col min="15379" max="15379" width="21.42578125" style="11" customWidth="1"/>
    <col min="15380" max="15616" width="9.140625" style="11"/>
    <col min="15617" max="15618" width="28.7109375" style="11" customWidth="1"/>
    <col min="15619" max="15619" width="17.85546875" style="11" customWidth="1"/>
    <col min="15620" max="15625" width="18.42578125" style="11" customWidth="1"/>
    <col min="15626" max="15627" width="18.7109375" style="11" customWidth="1"/>
    <col min="15628" max="15628" width="20.42578125" style="11" customWidth="1"/>
    <col min="15629" max="15634" width="18.28515625" style="11" customWidth="1"/>
    <col min="15635" max="15635" width="21.42578125" style="11" customWidth="1"/>
    <col min="15636" max="15872" width="9.140625" style="11"/>
    <col min="15873" max="15874" width="28.7109375" style="11" customWidth="1"/>
    <col min="15875" max="15875" width="17.85546875" style="11" customWidth="1"/>
    <col min="15876" max="15881" width="18.42578125" style="11" customWidth="1"/>
    <col min="15882" max="15883" width="18.7109375" style="11" customWidth="1"/>
    <col min="15884" max="15884" width="20.42578125" style="11" customWidth="1"/>
    <col min="15885" max="15890" width="18.28515625" style="11" customWidth="1"/>
    <col min="15891" max="15891" width="21.42578125" style="11" customWidth="1"/>
    <col min="15892" max="16128" width="9.140625" style="11"/>
    <col min="16129" max="16130" width="28.7109375" style="11" customWidth="1"/>
    <col min="16131" max="16131" width="17.85546875" style="11" customWidth="1"/>
    <col min="16132" max="16137" width="18.42578125" style="11" customWidth="1"/>
    <col min="16138" max="16139" width="18.7109375" style="11" customWidth="1"/>
    <col min="16140" max="16140" width="20.42578125" style="11" customWidth="1"/>
    <col min="16141" max="16146" width="18.28515625" style="11" customWidth="1"/>
    <col min="16147" max="16147" width="21.42578125" style="11" customWidth="1"/>
    <col min="16148" max="16384" width="9.140625" style="11"/>
  </cols>
  <sheetData>
    <row r="2" spans="1:19">
      <c r="A2" s="142" t="s">
        <v>83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</row>
    <row r="4" spans="1:19" s="12" customFormat="1" ht="18.75" customHeight="1">
      <c r="A4" s="143" t="s">
        <v>19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</row>
    <row r="5" spans="1:19" s="12" customFormat="1" ht="18.75" customHeight="1"/>
    <row r="6" spans="1:19" s="13" customFormat="1" ht="180.75" customHeight="1">
      <c r="A6" s="144" t="s">
        <v>76</v>
      </c>
      <c r="B6" s="144" t="s">
        <v>77</v>
      </c>
      <c r="C6" s="144" t="s">
        <v>74</v>
      </c>
      <c r="D6" s="147" t="s">
        <v>52</v>
      </c>
      <c r="E6" s="148"/>
      <c r="F6" s="149"/>
      <c r="G6" s="147" t="s">
        <v>78</v>
      </c>
      <c r="H6" s="149"/>
      <c r="I6" s="150" t="s">
        <v>54</v>
      </c>
      <c r="J6" s="150"/>
      <c r="K6" s="151" t="s">
        <v>20</v>
      </c>
      <c r="L6" s="152"/>
      <c r="M6" s="152"/>
      <c r="N6" s="152"/>
      <c r="O6" s="152"/>
      <c r="P6" s="153"/>
      <c r="Q6" s="150" t="s">
        <v>28</v>
      </c>
      <c r="R6" s="150"/>
      <c r="S6" s="150"/>
    </row>
    <row r="7" spans="1:19" s="13" customFormat="1" ht="63.75" customHeight="1">
      <c r="A7" s="145"/>
      <c r="B7" s="145"/>
      <c r="C7" s="145"/>
      <c r="D7" s="144" t="s">
        <v>48</v>
      </c>
      <c r="E7" s="144" t="s">
        <v>49</v>
      </c>
      <c r="F7" s="144" t="s">
        <v>50</v>
      </c>
      <c r="G7" s="144" t="s">
        <v>46</v>
      </c>
      <c r="H7" s="144" t="s">
        <v>47</v>
      </c>
      <c r="I7" s="150"/>
      <c r="J7" s="150"/>
      <c r="K7" s="150" t="s">
        <v>94</v>
      </c>
      <c r="L7" s="150"/>
      <c r="M7" s="150" t="s">
        <v>95</v>
      </c>
      <c r="N7" s="150"/>
      <c r="O7" s="150" t="s">
        <v>96</v>
      </c>
      <c r="P7" s="150"/>
      <c r="Q7" s="150"/>
      <c r="R7" s="150"/>
      <c r="S7" s="150"/>
    </row>
    <row r="8" spans="1:19" s="13" customFormat="1" ht="127.5" customHeight="1">
      <c r="A8" s="146"/>
      <c r="B8" s="146"/>
      <c r="C8" s="146"/>
      <c r="D8" s="146"/>
      <c r="E8" s="146"/>
      <c r="F8" s="146"/>
      <c r="G8" s="146"/>
      <c r="H8" s="146"/>
      <c r="I8" s="21" t="s">
        <v>25</v>
      </c>
      <c r="J8" s="21" t="s">
        <v>8</v>
      </c>
      <c r="K8" s="71" t="s">
        <v>27</v>
      </c>
      <c r="L8" s="71" t="s">
        <v>26</v>
      </c>
      <c r="M8" s="71" t="s">
        <v>27</v>
      </c>
      <c r="N8" s="71" t="s">
        <v>26</v>
      </c>
      <c r="O8" s="71" t="s">
        <v>27</v>
      </c>
      <c r="P8" s="71" t="s">
        <v>26</v>
      </c>
      <c r="Q8" s="70" t="s">
        <v>55</v>
      </c>
      <c r="R8" s="70" t="s">
        <v>56</v>
      </c>
      <c r="S8" s="70" t="s">
        <v>25</v>
      </c>
    </row>
    <row r="9" spans="1:19" s="17" customFormat="1" ht="18.7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4">
        <v>11</v>
      </c>
      <c r="L9" s="14">
        <v>12</v>
      </c>
      <c r="M9" s="14">
        <v>13</v>
      </c>
      <c r="N9" s="14">
        <v>14</v>
      </c>
      <c r="O9" s="14">
        <v>15</v>
      </c>
      <c r="P9" s="14">
        <v>16</v>
      </c>
      <c r="Q9" s="14">
        <v>17</v>
      </c>
      <c r="R9" s="14">
        <v>18</v>
      </c>
      <c r="S9" s="16">
        <v>19</v>
      </c>
    </row>
    <row r="10" spans="1:19" s="115" customFormat="1" ht="144" customHeight="1">
      <c r="A10" s="109" t="s">
        <v>450</v>
      </c>
      <c r="B10" s="110" t="s">
        <v>104</v>
      </c>
      <c r="C10" s="110" t="s">
        <v>90</v>
      </c>
      <c r="D10" s="111" t="s">
        <v>119</v>
      </c>
      <c r="E10" s="111"/>
      <c r="F10" s="110"/>
      <c r="G10" s="110" t="s">
        <v>92</v>
      </c>
      <c r="H10" s="110"/>
      <c r="I10" s="112" t="s">
        <v>93</v>
      </c>
      <c r="J10" s="113" t="s">
        <v>91</v>
      </c>
      <c r="K10" s="31">
        <v>15.74</v>
      </c>
      <c r="L10" s="31"/>
      <c r="M10" s="28" t="s">
        <v>97</v>
      </c>
      <c r="N10" s="28"/>
      <c r="O10" s="28" t="s">
        <v>97</v>
      </c>
      <c r="P10" s="28"/>
      <c r="Q10" s="114" t="s">
        <v>301</v>
      </c>
      <c r="R10" s="114" t="s">
        <v>299</v>
      </c>
      <c r="S10" s="71" t="s">
        <v>300</v>
      </c>
    </row>
    <row r="11" spans="1:19" s="116" customFormat="1" ht="147.75" customHeight="1">
      <c r="A11" s="109" t="s">
        <v>441</v>
      </c>
      <c r="B11" s="110" t="s">
        <v>104</v>
      </c>
      <c r="C11" s="110" t="s">
        <v>90</v>
      </c>
      <c r="D11" s="111" t="s">
        <v>105</v>
      </c>
      <c r="E11" s="111"/>
      <c r="F11" s="110"/>
      <c r="G11" s="110" t="s">
        <v>92</v>
      </c>
      <c r="H11" s="110"/>
      <c r="I11" s="112" t="s">
        <v>93</v>
      </c>
      <c r="J11" s="113" t="s">
        <v>91</v>
      </c>
      <c r="K11" s="31">
        <v>317.65800000000002</v>
      </c>
      <c r="L11" s="31"/>
      <c r="M11" s="28" t="s">
        <v>98</v>
      </c>
      <c r="N11" s="28"/>
      <c r="O11" s="28" t="s">
        <v>98</v>
      </c>
      <c r="P11" s="28"/>
      <c r="Q11" s="114" t="s">
        <v>301</v>
      </c>
      <c r="R11" s="114" t="s">
        <v>299</v>
      </c>
      <c r="S11" s="71" t="s">
        <v>300</v>
      </c>
    </row>
    <row r="12" spans="1:19" s="117" customFormat="1" ht="141" customHeight="1">
      <c r="A12" s="109" t="s">
        <v>448</v>
      </c>
      <c r="B12" s="110" t="s">
        <v>104</v>
      </c>
      <c r="C12" s="110" t="s">
        <v>90</v>
      </c>
      <c r="D12" s="111" t="s">
        <v>106</v>
      </c>
      <c r="E12" s="111"/>
      <c r="F12" s="110"/>
      <c r="G12" s="110" t="s">
        <v>92</v>
      </c>
      <c r="H12" s="110"/>
      <c r="I12" s="112" t="s">
        <v>93</v>
      </c>
      <c r="J12" s="113" t="s">
        <v>91</v>
      </c>
      <c r="K12" s="31">
        <v>1116.489</v>
      </c>
      <c r="L12" s="31"/>
      <c r="M12" s="28" t="s">
        <v>99</v>
      </c>
      <c r="N12" s="28"/>
      <c r="O12" s="28" t="s">
        <v>99</v>
      </c>
      <c r="P12" s="28"/>
      <c r="Q12" s="114" t="s">
        <v>301</v>
      </c>
      <c r="R12" s="114" t="s">
        <v>299</v>
      </c>
      <c r="S12" s="71" t="s">
        <v>300</v>
      </c>
    </row>
    <row r="13" spans="1:19" s="117" customFormat="1" ht="142.5" customHeight="1">
      <c r="A13" s="109" t="s">
        <v>449</v>
      </c>
      <c r="B13" s="110" t="s">
        <v>104</v>
      </c>
      <c r="C13" s="110" t="s">
        <v>90</v>
      </c>
      <c r="D13" s="111" t="s">
        <v>107</v>
      </c>
      <c r="E13" s="111"/>
      <c r="F13" s="110"/>
      <c r="G13" s="110" t="s">
        <v>92</v>
      </c>
      <c r="H13" s="110"/>
      <c r="I13" s="112" t="s">
        <v>93</v>
      </c>
      <c r="J13" s="113" t="s">
        <v>100</v>
      </c>
      <c r="K13" s="31">
        <v>87</v>
      </c>
      <c r="L13" s="31"/>
      <c r="M13" s="31">
        <v>67</v>
      </c>
      <c r="N13" s="28"/>
      <c r="O13" s="31">
        <v>67</v>
      </c>
      <c r="P13" s="28"/>
      <c r="Q13" s="114" t="s">
        <v>301</v>
      </c>
      <c r="R13" s="114" t="s">
        <v>299</v>
      </c>
      <c r="S13" s="71" t="s">
        <v>300</v>
      </c>
    </row>
    <row r="14" spans="1:19" s="117" customFormat="1" ht="142.5" customHeight="1">
      <c r="A14" s="109" t="s">
        <v>444</v>
      </c>
      <c r="B14" s="110" t="s">
        <v>104</v>
      </c>
      <c r="C14" s="110" t="s">
        <v>90</v>
      </c>
      <c r="D14" s="111" t="s">
        <v>108</v>
      </c>
      <c r="E14" s="111"/>
      <c r="F14" s="110"/>
      <c r="G14" s="110" t="s">
        <v>92</v>
      </c>
      <c r="H14" s="110"/>
      <c r="I14" s="112" t="s">
        <v>93</v>
      </c>
      <c r="J14" s="113" t="s">
        <v>100</v>
      </c>
      <c r="K14" s="31">
        <v>161</v>
      </c>
      <c r="L14" s="31"/>
      <c r="M14" s="31">
        <v>123</v>
      </c>
      <c r="N14" s="28"/>
      <c r="O14" s="31">
        <v>123</v>
      </c>
      <c r="P14" s="28"/>
      <c r="Q14" s="114" t="s">
        <v>301</v>
      </c>
      <c r="R14" s="114" t="s">
        <v>299</v>
      </c>
      <c r="S14" s="71" t="s">
        <v>300</v>
      </c>
    </row>
    <row r="15" spans="1:19" s="117" customFormat="1" ht="141.75" customHeight="1">
      <c r="A15" s="109" t="s">
        <v>454</v>
      </c>
      <c r="B15" s="110" t="s">
        <v>104</v>
      </c>
      <c r="C15" s="110" t="s">
        <v>90</v>
      </c>
      <c r="D15" s="111" t="s">
        <v>109</v>
      </c>
      <c r="E15" s="111"/>
      <c r="F15" s="110"/>
      <c r="G15" s="110" t="s">
        <v>92</v>
      </c>
      <c r="H15" s="110"/>
      <c r="I15" s="112" t="s">
        <v>93</v>
      </c>
      <c r="J15" s="113" t="s">
        <v>100</v>
      </c>
      <c r="K15" s="31">
        <v>400</v>
      </c>
      <c r="L15" s="31"/>
      <c r="M15" s="31">
        <v>400</v>
      </c>
      <c r="N15" s="28"/>
      <c r="O15" s="31">
        <v>400</v>
      </c>
      <c r="P15" s="28"/>
      <c r="Q15" s="114" t="s">
        <v>301</v>
      </c>
      <c r="R15" s="114" t="s">
        <v>299</v>
      </c>
      <c r="S15" s="71" t="s">
        <v>300</v>
      </c>
    </row>
    <row r="16" spans="1:19" s="117" customFormat="1" ht="143.25" customHeight="1">
      <c r="A16" s="109" t="s">
        <v>452</v>
      </c>
      <c r="B16" s="110" t="s">
        <v>110</v>
      </c>
      <c r="C16" s="110" t="s">
        <v>90</v>
      </c>
      <c r="D16" s="111" t="s">
        <v>111</v>
      </c>
      <c r="E16" s="111"/>
      <c r="F16" s="110"/>
      <c r="G16" s="110" t="s">
        <v>92</v>
      </c>
      <c r="H16" s="110"/>
      <c r="I16" s="112" t="s">
        <v>93</v>
      </c>
      <c r="J16" s="113" t="s">
        <v>185</v>
      </c>
      <c r="K16" s="31">
        <v>4</v>
      </c>
      <c r="L16" s="31"/>
      <c r="M16" s="31">
        <v>4</v>
      </c>
      <c r="N16" s="28"/>
      <c r="O16" s="31">
        <v>4</v>
      </c>
      <c r="P16" s="28"/>
      <c r="Q16" s="114" t="s">
        <v>301</v>
      </c>
      <c r="R16" s="114" t="s">
        <v>299</v>
      </c>
      <c r="S16" s="71" t="s">
        <v>300</v>
      </c>
    </row>
    <row r="17" spans="1:19" s="117" customFormat="1" ht="143.25" customHeight="1">
      <c r="A17" s="109" t="s">
        <v>453</v>
      </c>
      <c r="B17" s="110" t="s">
        <v>110</v>
      </c>
      <c r="C17" s="111" t="s">
        <v>90</v>
      </c>
      <c r="D17" s="111" t="s">
        <v>112</v>
      </c>
      <c r="E17" s="111"/>
      <c r="F17" s="110"/>
      <c r="G17" s="110" t="s">
        <v>92</v>
      </c>
      <c r="H17" s="110"/>
      <c r="I17" s="112" t="s">
        <v>93</v>
      </c>
      <c r="J17" s="113" t="s">
        <v>101</v>
      </c>
      <c r="K17" s="118">
        <v>4874200</v>
      </c>
      <c r="L17" s="118"/>
      <c r="M17" s="118">
        <v>4874200</v>
      </c>
      <c r="N17" s="118"/>
      <c r="O17" s="118">
        <v>4874200</v>
      </c>
      <c r="P17" s="118"/>
      <c r="Q17" s="114" t="s">
        <v>301</v>
      </c>
      <c r="R17" s="114" t="s">
        <v>299</v>
      </c>
      <c r="S17" s="71" t="s">
        <v>300</v>
      </c>
    </row>
    <row r="18" spans="1:19" s="117" customFormat="1" ht="145.5" customHeight="1">
      <c r="A18" s="109" t="s">
        <v>455</v>
      </c>
      <c r="B18" s="110" t="s">
        <v>104</v>
      </c>
      <c r="C18" s="110" t="s">
        <v>90</v>
      </c>
      <c r="D18" s="111" t="s">
        <v>281</v>
      </c>
      <c r="E18" s="111"/>
      <c r="F18" s="110"/>
      <c r="G18" s="110" t="s">
        <v>92</v>
      </c>
      <c r="H18" s="110"/>
      <c r="I18" s="112" t="s">
        <v>93</v>
      </c>
      <c r="J18" s="113" t="s">
        <v>101</v>
      </c>
      <c r="K18" s="120">
        <v>8.9</v>
      </c>
      <c r="L18" s="118"/>
      <c r="M18" s="118">
        <v>0</v>
      </c>
      <c r="N18" s="118"/>
      <c r="O18" s="118">
        <v>0</v>
      </c>
      <c r="P18" s="118"/>
      <c r="Q18" s="114" t="s">
        <v>301</v>
      </c>
      <c r="R18" s="114" t="s">
        <v>299</v>
      </c>
      <c r="S18" s="71" t="s">
        <v>300</v>
      </c>
    </row>
    <row r="19" spans="1:19" s="117" customFormat="1" ht="152.25" customHeight="1">
      <c r="A19" s="109" t="s">
        <v>439</v>
      </c>
      <c r="B19" s="110" t="s">
        <v>115</v>
      </c>
      <c r="C19" s="110" t="s">
        <v>90</v>
      </c>
      <c r="D19" s="111" t="s">
        <v>113</v>
      </c>
      <c r="E19" s="111" t="s">
        <v>114</v>
      </c>
      <c r="F19" s="110"/>
      <c r="G19" s="110" t="s">
        <v>102</v>
      </c>
      <c r="H19" s="110"/>
      <c r="I19" s="112" t="s">
        <v>103</v>
      </c>
      <c r="J19" s="113" t="s">
        <v>101</v>
      </c>
      <c r="K19" s="31">
        <v>911.2</v>
      </c>
      <c r="L19" s="31"/>
      <c r="M19" s="31">
        <v>911.2</v>
      </c>
      <c r="N19" s="28"/>
      <c r="O19" s="31">
        <v>911.2</v>
      </c>
      <c r="P19" s="28"/>
      <c r="Q19" s="114" t="s">
        <v>301</v>
      </c>
      <c r="R19" s="114" t="s">
        <v>299</v>
      </c>
      <c r="S19" s="71" t="s">
        <v>300</v>
      </c>
    </row>
    <row r="20" spans="1:19" s="37" customFormat="1" ht="150.75" customHeight="1">
      <c r="A20" s="109" t="s">
        <v>437</v>
      </c>
      <c r="B20" s="110" t="s">
        <v>116</v>
      </c>
      <c r="C20" s="110" t="s">
        <v>90</v>
      </c>
      <c r="D20" s="111" t="s">
        <v>117</v>
      </c>
      <c r="E20" s="111" t="s">
        <v>118</v>
      </c>
      <c r="F20" s="110"/>
      <c r="G20" s="110" t="s">
        <v>92</v>
      </c>
      <c r="H20" s="110"/>
      <c r="I20" s="112" t="s">
        <v>120</v>
      </c>
      <c r="J20" s="113" t="s">
        <v>101</v>
      </c>
      <c r="K20" s="31">
        <v>1209.1500000000001</v>
      </c>
      <c r="L20" s="31"/>
      <c r="M20" s="121">
        <v>200</v>
      </c>
      <c r="N20" s="28"/>
      <c r="O20" s="121">
        <v>200</v>
      </c>
      <c r="P20" s="28"/>
      <c r="Q20" s="114" t="s">
        <v>301</v>
      </c>
      <c r="R20" s="114" t="s">
        <v>299</v>
      </c>
      <c r="S20" s="71" t="s">
        <v>300</v>
      </c>
    </row>
    <row r="21" spans="1:19" s="117" customFormat="1" ht="150.75" customHeight="1">
      <c r="A21" s="109" t="s">
        <v>440</v>
      </c>
      <c r="B21" s="110" t="s">
        <v>116</v>
      </c>
      <c r="C21" s="110" t="s">
        <v>90</v>
      </c>
      <c r="D21" s="111" t="s">
        <v>291</v>
      </c>
      <c r="E21" s="111" t="s">
        <v>282</v>
      </c>
      <c r="F21" s="110"/>
      <c r="G21" s="110" t="s">
        <v>92</v>
      </c>
      <c r="H21" s="110"/>
      <c r="I21" s="112" t="s">
        <v>120</v>
      </c>
      <c r="J21" s="113" t="s">
        <v>101</v>
      </c>
      <c r="K21" s="31">
        <v>294.8</v>
      </c>
      <c r="L21" s="31"/>
      <c r="M21" s="121">
        <v>0</v>
      </c>
      <c r="N21" s="28"/>
      <c r="O21" s="121">
        <v>0</v>
      </c>
      <c r="P21" s="28"/>
      <c r="Q21" s="114" t="s">
        <v>301</v>
      </c>
      <c r="R21" s="114" t="s">
        <v>299</v>
      </c>
      <c r="S21" s="71" t="s">
        <v>300</v>
      </c>
    </row>
    <row r="22" spans="1:19" s="117" customFormat="1" ht="150.75" customHeight="1">
      <c r="A22" s="109" t="s">
        <v>443</v>
      </c>
      <c r="B22" s="110" t="s">
        <v>116</v>
      </c>
      <c r="C22" s="110" t="s">
        <v>90</v>
      </c>
      <c r="D22" s="111" t="s">
        <v>283</v>
      </c>
      <c r="E22" s="111" t="s">
        <v>284</v>
      </c>
      <c r="F22" s="110"/>
      <c r="G22" s="110" t="s">
        <v>92</v>
      </c>
      <c r="H22" s="110"/>
      <c r="I22" s="112" t="s">
        <v>120</v>
      </c>
      <c r="J22" s="113" t="s">
        <v>101</v>
      </c>
      <c r="K22" s="31">
        <v>3346.55</v>
      </c>
      <c r="L22" s="31"/>
      <c r="M22" s="121">
        <v>0</v>
      </c>
      <c r="N22" s="28"/>
      <c r="O22" s="121">
        <v>0</v>
      </c>
      <c r="P22" s="28"/>
      <c r="Q22" s="114" t="s">
        <v>301</v>
      </c>
      <c r="R22" s="114" t="s">
        <v>299</v>
      </c>
      <c r="S22" s="71" t="s">
        <v>300</v>
      </c>
    </row>
    <row r="23" spans="1:19" s="117" customFormat="1" ht="150.75" customHeight="1">
      <c r="A23" s="109" t="s">
        <v>446</v>
      </c>
      <c r="B23" s="110" t="s">
        <v>116</v>
      </c>
      <c r="C23" s="110" t="s">
        <v>90</v>
      </c>
      <c r="D23" s="111" t="s">
        <v>285</v>
      </c>
      <c r="E23" s="111" t="s">
        <v>286</v>
      </c>
      <c r="F23" s="110"/>
      <c r="G23" s="110" t="s">
        <v>92</v>
      </c>
      <c r="H23" s="110"/>
      <c r="I23" s="112" t="s">
        <v>120</v>
      </c>
      <c r="J23" s="113" t="s">
        <v>101</v>
      </c>
      <c r="K23" s="31">
        <v>1048.0999999999999</v>
      </c>
      <c r="L23" s="31"/>
      <c r="M23" s="121">
        <v>0</v>
      </c>
      <c r="N23" s="28"/>
      <c r="O23" s="121">
        <v>0</v>
      </c>
      <c r="P23" s="28"/>
      <c r="Q23" s="114" t="s">
        <v>301</v>
      </c>
      <c r="R23" s="114" t="s">
        <v>299</v>
      </c>
      <c r="S23" s="71" t="s">
        <v>300</v>
      </c>
    </row>
    <row r="24" spans="1:19" s="117" customFormat="1" ht="150.75" customHeight="1">
      <c r="A24" s="109" t="s">
        <v>447</v>
      </c>
      <c r="B24" s="110" t="s">
        <v>116</v>
      </c>
      <c r="C24" s="110" t="s">
        <v>90</v>
      </c>
      <c r="D24" s="111" t="s">
        <v>287</v>
      </c>
      <c r="E24" s="111" t="s">
        <v>288</v>
      </c>
      <c r="F24" s="110"/>
      <c r="G24" s="110" t="s">
        <v>92</v>
      </c>
      <c r="H24" s="110"/>
      <c r="I24" s="112" t="s">
        <v>120</v>
      </c>
      <c r="J24" s="113" t="s">
        <v>101</v>
      </c>
      <c r="K24" s="31">
        <v>1474.3</v>
      </c>
      <c r="L24" s="31"/>
      <c r="M24" s="121">
        <v>0</v>
      </c>
      <c r="N24" s="28"/>
      <c r="O24" s="121">
        <v>0</v>
      </c>
      <c r="P24" s="28"/>
      <c r="Q24" s="114" t="s">
        <v>301</v>
      </c>
      <c r="R24" s="114" t="s">
        <v>299</v>
      </c>
      <c r="S24" s="71" t="s">
        <v>300</v>
      </c>
    </row>
    <row r="25" spans="1:19" s="117" customFormat="1" ht="150.75" customHeight="1">
      <c r="A25" s="109" t="s">
        <v>456</v>
      </c>
      <c r="B25" s="110" t="s">
        <v>116</v>
      </c>
      <c r="C25" s="110" t="s">
        <v>90</v>
      </c>
      <c r="D25" s="111" t="s">
        <v>289</v>
      </c>
      <c r="E25" s="111" t="s">
        <v>290</v>
      </c>
      <c r="F25" s="110"/>
      <c r="G25" s="110" t="s">
        <v>92</v>
      </c>
      <c r="H25" s="110"/>
      <c r="I25" s="112" t="s">
        <v>120</v>
      </c>
      <c r="J25" s="113" t="s">
        <v>101</v>
      </c>
      <c r="K25" s="31">
        <v>660.9</v>
      </c>
      <c r="L25" s="31"/>
      <c r="M25" s="121">
        <v>0</v>
      </c>
      <c r="N25" s="28"/>
      <c r="O25" s="121">
        <v>0</v>
      </c>
      <c r="P25" s="28"/>
      <c r="Q25" s="114" t="s">
        <v>301</v>
      </c>
      <c r="R25" s="114" t="s">
        <v>299</v>
      </c>
      <c r="S25" s="71" t="s">
        <v>300</v>
      </c>
    </row>
    <row r="26" spans="1:19" s="117" customFormat="1" ht="150.75" customHeight="1">
      <c r="A26" s="109" t="s">
        <v>442</v>
      </c>
      <c r="B26" s="110" t="s">
        <v>116</v>
      </c>
      <c r="C26" s="110" t="s">
        <v>90</v>
      </c>
      <c r="D26" s="111" t="s">
        <v>287</v>
      </c>
      <c r="E26" s="111" t="s">
        <v>298</v>
      </c>
      <c r="F26" s="110"/>
      <c r="G26" s="110" t="s">
        <v>92</v>
      </c>
      <c r="H26" s="110"/>
      <c r="I26" s="112" t="s">
        <v>120</v>
      </c>
      <c r="J26" s="113" t="s">
        <v>101</v>
      </c>
      <c r="K26" s="31">
        <v>4.3</v>
      </c>
      <c r="L26" s="31"/>
      <c r="M26" s="121">
        <v>0</v>
      </c>
      <c r="N26" s="28"/>
      <c r="O26" s="121">
        <v>0</v>
      </c>
      <c r="P26" s="28"/>
      <c r="Q26" s="114" t="s">
        <v>301</v>
      </c>
      <c r="R26" s="114" t="s">
        <v>299</v>
      </c>
      <c r="S26" s="71" t="s">
        <v>300</v>
      </c>
    </row>
    <row r="27" spans="1:19" s="117" customFormat="1" ht="150.75" customHeight="1">
      <c r="A27" s="109" t="s">
        <v>445</v>
      </c>
      <c r="B27" s="110" t="s">
        <v>121</v>
      </c>
      <c r="C27" s="110" t="s">
        <v>90</v>
      </c>
      <c r="D27" s="111" t="s">
        <v>122</v>
      </c>
      <c r="E27" s="111" t="s">
        <v>123</v>
      </c>
      <c r="F27" s="110"/>
      <c r="G27" s="110" t="s">
        <v>92</v>
      </c>
      <c r="H27" s="110"/>
      <c r="I27" s="112" t="s">
        <v>124</v>
      </c>
      <c r="J27" s="113" t="s">
        <v>101</v>
      </c>
      <c r="K27" s="31">
        <f>2191.65+2261.2</f>
        <v>4452.8500000000004</v>
      </c>
      <c r="L27" s="31"/>
      <c r="M27" s="122">
        <v>346.53</v>
      </c>
      <c r="N27" s="28"/>
      <c r="O27" s="121">
        <v>346.53</v>
      </c>
      <c r="P27" s="28"/>
      <c r="Q27" s="114" t="s">
        <v>301</v>
      </c>
      <c r="R27" s="114" t="s">
        <v>299</v>
      </c>
      <c r="S27" s="71" t="s">
        <v>300</v>
      </c>
    </row>
    <row r="28" spans="1:19" s="117" customFormat="1" ht="150.75" customHeight="1">
      <c r="A28" s="123" t="s">
        <v>294</v>
      </c>
      <c r="B28" s="110" t="s">
        <v>292</v>
      </c>
      <c r="C28" s="110" t="s">
        <v>90</v>
      </c>
      <c r="D28" s="111" t="s">
        <v>295</v>
      </c>
      <c r="E28" s="111"/>
      <c r="F28" s="110"/>
      <c r="G28" s="110" t="s">
        <v>92</v>
      </c>
      <c r="H28" s="110"/>
      <c r="I28" s="112" t="s">
        <v>124</v>
      </c>
      <c r="J28" s="113" t="s">
        <v>101</v>
      </c>
      <c r="K28" s="31">
        <v>2011.54</v>
      </c>
      <c r="L28" s="31"/>
      <c r="M28" s="121">
        <v>0</v>
      </c>
      <c r="N28" s="28"/>
      <c r="O28" s="121">
        <v>0</v>
      </c>
      <c r="P28" s="28"/>
      <c r="Q28" s="114" t="s">
        <v>301</v>
      </c>
      <c r="R28" s="114" t="s">
        <v>299</v>
      </c>
      <c r="S28" s="71" t="s">
        <v>300</v>
      </c>
    </row>
    <row r="29" spans="1:19" s="117" customFormat="1" ht="129" customHeight="1">
      <c r="A29" s="109" t="s">
        <v>438</v>
      </c>
      <c r="B29" s="110" t="s">
        <v>292</v>
      </c>
      <c r="C29" s="110" t="s">
        <v>90</v>
      </c>
      <c r="D29" s="111" t="s">
        <v>293</v>
      </c>
      <c r="E29" s="111"/>
      <c r="F29" s="110"/>
      <c r="G29" s="110" t="s">
        <v>92</v>
      </c>
      <c r="H29" s="110"/>
      <c r="I29" s="112" t="s">
        <v>124</v>
      </c>
      <c r="J29" s="113" t="s">
        <v>101</v>
      </c>
      <c r="K29" s="31">
        <v>2577.6999999999998</v>
      </c>
      <c r="L29" s="31"/>
      <c r="M29" s="121">
        <v>0</v>
      </c>
      <c r="N29" s="28"/>
      <c r="O29" s="121">
        <v>0</v>
      </c>
      <c r="P29" s="28"/>
      <c r="Q29" s="114" t="s">
        <v>301</v>
      </c>
      <c r="R29" s="114" t="s">
        <v>299</v>
      </c>
      <c r="S29" s="71" t="s">
        <v>300</v>
      </c>
    </row>
    <row r="30" spans="1:19" s="117" customFormat="1" ht="125.25">
      <c r="A30" s="109" t="s">
        <v>451</v>
      </c>
      <c r="B30" s="110" t="s">
        <v>296</v>
      </c>
      <c r="C30" s="110" t="s">
        <v>90</v>
      </c>
      <c r="D30" s="111" t="s">
        <v>297</v>
      </c>
      <c r="E30" s="111"/>
      <c r="F30" s="110"/>
      <c r="G30" s="110" t="s">
        <v>92</v>
      </c>
      <c r="H30" s="110"/>
      <c r="I30" s="112" t="s">
        <v>124</v>
      </c>
      <c r="J30" s="113" t="s">
        <v>101</v>
      </c>
      <c r="K30" s="31">
        <f>128+4614.85</f>
        <v>4742.8500000000004</v>
      </c>
      <c r="L30" s="31"/>
      <c r="M30" s="121">
        <v>0</v>
      </c>
      <c r="N30" s="28"/>
      <c r="O30" s="121">
        <v>0</v>
      </c>
      <c r="P30" s="28"/>
      <c r="Q30" s="114" t="s">
        <v>302</v>
      </c>
      <c r="R30" s="114" t="s">
        <v>303</v>
      </c>
      <c r="S30" s="71" t="s">
        <v>304</v>
      </c>
    </row>
  </sheetData>
  <mergeCells count="18">
    <mergeCell ref="O7:P7"/>
    <mergeCell ref="K6:P6"/>
    <mergeCell ref="A2:S2"/>
    <mergeCell ref="A4:S4"/>
    <mergeCell ref="A6:A8"/>
    <mergeCell ref="B6:B8"/>
    <mergeCell ref="C6:C8"/>
    <mergeCell ref="D6:F6"/>
    <mergeCell ref="G6:H6"/>
    <mergeCell ref="D7:D8"/>
    <mergeCell ref="E7:E8"/>
    <mergeCell ref="F7:F8"/>
    <mergeCell ref="G7:G8"/>
    <mergeCell ref="H7:H8"/>
    <mergeCell ref="K7:L7"/>
    <mergeCell ref="I6:J7"/>
    <mergeCell ref="Q6:S7"/>
    <mergeCell ref="M7:N7"/>
  </mergeCells>
  <pageMargins left="0.70866141732283472" right="0.70866141732283472" top="0.74803149606299213" bottom="0.74803149606299213" header="0.31496062992125984" footer="0.31496062992125984"/>
  <pageSetup paperSize="9" scale="59" firstPageNumber="2" orientation="landscape" useFirstPageNumber="1" r:id="rId1"/>
  <headerFooter>
    <oddHeader>&amp;C&amp;"Times New Roman,обычный"&amp;14&amp;P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2:M28"/>
  <sheetViews>
    <sheetView view="pageBreakPreview" topLeftCell="D14" zoomScaleNormal="100" zoomScaleSheetLayoutView="100" zoomScalePageLayoutView="85" workbookViewId="0">
      <selection activeCell="J28" sqref="J28"/>
    </sheetView>
  </sheetViews>
  <sheetFormatPr defaultRowHeight="12.75"/>
  <cols>
    <col min="1" max="1" width="11.140625" style="11" customWidth="1"/>
    <col min="2" max="2" width="15.28515625" style="11" customWidth="1"/>
    <col min="3" max="3" width="37.5703125" style="11" customWidth="1"/>
    <col min="4" max="4" width="26.28515625" style="11" customWidth="1"/>
    <col min="5" max="7" width="7.7109375" style="11" customWidth="1"/>
    <col min="8" max="8" width="28.85546875" style="11" customWidth="1"/>
    <col min="9" max="9" width="7.7109375" style="11" customWidth="1"/>
    <col min="10" max="10" width="9.7109375" style="11" customWidth="1"/>
    <col min="11" max="11" width="9.5703125" style="11" customWidth="1"/>
    <col min="12" max="12" width="10.5703125" style="11" customWidth="1"/>
    <col min="13" max="13" width="18" style="11" customWidth="1"/>
    <col min="14" max="254" width="9.140625" style="11"/>
    <col min="255" max="256" width="28.7109375" style="11" customWidth="1"/>
    <col min="257" max="262" width="18.42578125" style="11" customWidth="1"/>
    <col min="263" max="264" width="18.7109375" style="11" customWidth="1"/>
    <col min="265" max="265" width="20.42578125" style="11" customWidth="1"/>
    <col min="266" max="268" width="18.28515625" style="11" customWidth="1"/>
    <col min="269" max="510" width="9.140625" style="11"/>
    <col min="511" max="512" width="28.7109375" style="11" customWidth="1"/>
    <col min="513" max="518" width="18.42578125" style="11" customWidth="1"/>
    <col min="519" max="520" width="18.7109375" style="11" customWidth="1"/>
    <col min="521" max="521" width="20.42578125" style="11" customWidth="1"/>
    <col min="522" max="524" width="18.28515625" style="11" customWidth="1"/>
    <col min="525" max="766" width="9.140625" style="11"/>
    <col min="767" max="768" width="28.7109375" style="11" customWidth="1"/>
    <col min="769" max="774" width="18.42578125" style="11" customWidth="1"/>
    <col min="775" max="776" width="18.7109375" style="11" customWidth="1"/>
    <col min="777" max="777" width="20.42578125" style="11" customWidth="1"/>
    <col min="778" max="780" width="18.28515625" style="11" customWidth="1"/>
    <col min="781" max="1022" width="9.140625" style="11"/>
    <col min="1023" max="1024" width="28.7109375" style="11" customWidth="1"/>
    <col min="1025" max="1030" width="18.42578125" style="11" customWidth="1"/>
    <col min="1031" max="1032" width="18.7109375" style="11" customWidth="1"/>
    <col min="1033" max="1033" width="20.42578125" style="11" customWidth="1"/>
    <col min="1034" max="1036" width="18.28515625" style="11" customWidth="1"/>
    <col min="1037" max="1278" width="9.140625" style="11"/>
    <col min="1279" max="1280" width="28.7109375" style="11" customWidth="1"/>
    <col min="1281" max="1286" width="18.42578125" style="11" customWidth="1"/>
    <col min="1287" max="1288" width="18.7109375" style="11" customWidth="1"/>
    <col min="1289" max="1289" width="20.42578125" style="11" customWidth="1"/>
    <col min="1290" max="1292" width="18.28515625" style="11" customWidth="1"/>
    <col min="1293" max="1534" width="9.140625" style="11"/>
    <col min="1535" max="1536" width="28.7109375" style="11" customWidth="1"/>
    <col min="1537" max="1542" width="18.42578125" style="11" customWidth="1"/>
    <col min="1543" max="1544" width="18.7109375" style="11" customWidth="1"/>
    <col min="1545" max="1545" width="20.42578125" style="11" customWidth="1"/>
    <col min="1546" max="1548" width="18.28515625" style="11" customWidth="1"/>
    <col min="1549" max="1790" width="9.140625" style="11"/>
    <col min="1791" max="1792" width="28.7109375" style="11" customWidth="1"/>
    <col min="1793" max="1798" width="18.42578125" style="11" customWidth="1"/>
    <col min="1799" max="1800" width="18.7109375" style="11" customWidth="1"/>
    <col min="1801" max="1801" width="20.42578125" style="11" customWidth="1"/>
    <col min="1802" max="1804" width="18.28515625" style="11" customWidth="1"/>
    <col min="1805" max="2046" width="9.140625" style="11"/>
    <col min="2047" max="2048" width="28.7109375" style="11" customWidth="1"/>
    <col min="2049" max="2054" width="18.42578125" style="11" customWidth="1"/>
    <col min="2055" max="2056" width="18.7109375" style="11" customWidth="1"/>
    <col min="2057" max="2057" width="20.42578125" style="11" customWidth="1"/>
    <col min="2058" max="2060" width="18.28515625" style="11" customWidth="1"/>
    <col min="2061" max="2302" width="9.140625" style="11"/>
    <col min="2303" max="2304" width="28.7109375" style="11" customWidth="1"/>
    <col min="2305" max="2310" width="18.42578125" style="11" customWidth="1"/>
    <col min="2311" max="2312" width="18.7109375" style="11" customWidth="1"/>
    <col min="2313" max="2313" width="20.42578125" style="11" customWidth="1"/>
    <col min="2314" max="2316" width="18.28515625" style="11" customWidth="1"/>
    <col min="2317" max="2558" width="9.140625" style="11"/>
    <col min="2559" max="2560" width="28.7109375" style="11" customWidth="1"/>
    <col min="2561" max="2566" width="18.42578125" style="11" customWidth="1"/>
    <col min="2567" max="2568" width="18.7109375" style="11" customWidth="1"/>
    <col min="2569" max="2569" width="20.42578125" style="11" customWidth="1"/>
    <col min="2570" max="2572" width="18.28515625" style="11" customWidth="1"/>
    <col min="2573" max="2814" width="9.140625" style="11"/>
    <col min="2815" max="2816" width="28.7109375" style="11" customWidth="1"/>
    <col min="2817" max="2822" width="18.42578125" style="11" customWidth="1"/>
    <col min="2823" max="2824" width="18.7109375" style="11" customWidth="1"/>
    <col min="2825" max="2825" width="20.42578125" style="11" customWidth="1"/>
    <col min="2826" max="2828" width="18.28515625" style="11" customWidth="1"/>
    <col min="2829" max="3070" width="9.140625" style="11"/>
    <col min="3071" max="3072" width="28.7109375" style="11" customWidth="1"/>
    <col min="3073" max="3078" width="18.42578125" style="11" customWidth="1"/>
    <col min="3079" max="3080" width="18.7109375" style="11" customWidth="1"/>
    <col min="3081" max="3081" width="20.42578125" style="11" customWidth="1"/>
    <col min="3082" max="3084" width="18.28515625" style="11" customWidth="1"/>
    <col min="3085" max="3326" width="9.140625" style="11"/>
    <col min="3327" max="3328" width="28.7109375" style="11" customWidth="1"/>
    <col min="3329" max="3334" width="18.42578125" style="11" customWidth="1"/>
    <col min="3335" max="3336" width="18.7109375" style="11" customWidth="1"/>
    <col min="3337" max="3337" width="20.42578125" style="11" customWidth="1"/>
    <col min="3338" max="3340" width="18.28515625" style="11" customWidth="1"/>
    <col min="3341" max="3582" width="9.140625" style="11"/>
    <col min="3583" max="3584" width="28.7109375" style="11" customWidth="1"/>
    <col min="3585" max="3590" width="18.42578125" style="11" customWidth="1"/>
    <col min="3591" max="3592" width="18.7109375" style="11" customWidth="1"/>
    <col min="3593" max="3593" width="20.42578125" style="11" customWidth="1"/>
    <col min="3594" max="3596" width="18.28515625" style="11" customWidth="1"/>
    <col min="3597" max="3838" width="9.140625" style="11"/>
    <col min="3839" max="3840" width="28.7109375" style="11" customWidth="1"/>
    <col min="3841" max="3846" width="18.42578125" style="11" customWidth="1"/>
    <col min="3847" max="3848" width="18.7109375" style="11" customWidth="1"/>
    <col min="3849" max="3849" width="20.42578125" style="11" customWidth="1"/>
    <col min="3850" max="3852" width="18.28515625" style="11" customWidth="1"/>
    <col min="3853" max="4094" width="9.140625" style="11"/>
    <col min="4095" max="4096" width="28.7109375" style="11" customWidth="1"/>
    <col min="4097" max="4102" width="18.42578125" style="11" customWidth="1"/>
    <col min="4103" max="4104" width="18.7109375" style="11" customWidth="1"/>
    <col min="4105" max="4105" width="20.42578125" style="11" customWidth="1"/>
    <col min="4106" max="4108" width="18.28515625" style="11" customWidth="1"/>
    <col min="4109" max="4350" width="9.140625" style="11"/>
    <col min="4351" max="4352" width="28.7109375" style="11" customWidth="1"/>
    <col min="4353" max="4358" width="18.42578125" style="11" customWidth="1"/>
    <col min="4359" max="4360" width="18.7109375" style="11" customWidth="1"/>
    <col min="4361" max="4361" width="20.42578125" style="11" customWidth="1"/>
    <col min="4362" max="4364" width="18.28515625" style="11" customWidth="1"/>
    <col min="4365" max="4606" width="9.140625" style="11"/>
    <col min="4607" max="4608" width="28.7109375" style="11" customWidth="1"/>
    <col min="4609" max="4614" width="18.42578125" style="11" customWidth="1"/>
    <col min="4615" max="4616" width="18.7109375" style="11" customWidth="1"/>
    <col min="4617" max="4617" width="20.42578125" style="11" customWidth="1"/>
    <col min="4618" max="4620" width="18.28515625" style="11" customWidth="1"/>
    <col min="4621" max="4862" width="9.140625" style="11"/>
    <col min="4863" max="4864" width="28.7109375" style="11" customWidth="1"/>
    <col min="4865" max="4870" width="18.42578125" style="11" customWidth="1"/>
    <col min="4871" max="4872" width="18.7109375" style="11" customWidth="1"/>
    <col min="4873" max="4873" width="20.42578125" style="11" customWidth="1"/>
    <col min="4874" max="4876" width="18.28515625" style="11" customWidth="1"/>
    <col min="4877" max="5118" width="9.140625" style="11"/>
    <col min="5119" max="5120" width="28.7109375" style="11" customWidth="1"/>
    <col min="5121" max="5126" width="18.42578125" style="11" customWidth="1"/>
    <col min="5127" max="5128" width="18.7109375" style="11" customWidth="1"/>
    <col min="5129" max="5129" width="20.42578125" style="11" customWidth="1"/>
    <col min="5130" max="5132" width="18.28515625" style="11" customWidth="1"/>
    <col min="5133" max="5374" width="9.140625" style="11"/>
    <col min="5375" max="5376" width="28.7109375" style="11" customWidth="1"/>
    <col min="5377" max="5382" width="18.42578125" style="11" customWidth="1"/>
    <col min="5383" max="5384" width="18.7109375" style="11" customWidth="1"/>
    <col min="5385" max="5385" width="20.42578125" style="11" customWidth="1"/>
    <col min="5386" max="5388" width="18.28515625" style="11" customWidth="1"/>
    <col min="5389" max="5630" width="9.140625" style="11"/>
    <col min="5631" max="5632" width="28.7109375" style="11" customWidth="1"/>
    <col min="5633" max="5638" width="18.42578125" style="11" customWidth="1"/>
    <col min="5639" max="5640" width="18.7109375" style="11" customWidth="1"/>
    <col min="5641" max="5641" width="20.42578125" style="11" customWidth="1"/>
    <col min="5642" max="5644" width="18.28515625" style="11" customWidth="1"/>
    <col min="5645" max="5886" width="9.140625" style="11"/>
    <col min="5887" max="5888" width="28.7109375" style="11" customWidth="1"/>
    <col min="5889" max="5894" width="18.42578125" style="11" customWidth="1"/>
    <col min="5895" max="5896" width="18.7109375" style="11" customWidth="1"/>
    <col min="5897" max="5897" width="20.42578125" style="11" customWidth="1"/>
    <col min="5898" max="5900" width="18.28515625" style="11" customWidth="1"/>
    <col min="5901" max="6142" width="9.140625" style="11"/>
    <col min="6143" max="6144" width="28.7109375" style="11" customWidth="1"/>
    <col min="6145" max="6150" width="18.42578125" style="11" customWidth="1"/>
    <col min="6151" max="6152" width="18.7109375" style="11" customWidth="1"/>
    <col min="6153" max="6153" width="20.42578125" style="11" customWidth="1"/>
    <col min="6154" max="6156" width="18.28515625" style="11" customWidth="1"/>
    <col min="6157" max="6398" width="9.140625" style="11"/>
    <col min="6399" max="6400" width="28.7109375" style="11" customWidth="1"/>
    <col min="6401" max="6406" width="18.42578125" style="11" customWidth="1"/>
    <col min="6407" max="6408" width="18.7109375" style="11" customWidth="1"/>
    <col min="6409" max="6409" width="20.42578125" style="11" customWidth="1"/>
    <col min="6410" max="6412" width="18.28515625" style="11" customWidth="1"/>
    <col min="6413" max="6654" width="9.140625" style="11"/>
    <col min="6655" max="6656" width="28.7109375" style="11" customWidth="1"/>
    <col min="6657" max="6662" width="18.42578125" style="11" customWidth="1"/>
    <col min="6663" max="6664" width="18.7109375" style="11" customWidth="1"/>
    <col min="6665" max="6665" width="20.42578125" style="11" customWidth="1"/>
    <col min="6666" max="6668" width="18.28515625" style="11" customWidth="1"/>
    <col min="6669" max="6910" width="9.140625" style="11"/>
    <col min="6911" max="6912" width="28.7109375" style="11" customWidth="1"/>
    <col min="6913" max="6918" width="18.42578125" style="11" customWidth="1"/>
    <col min="6919" max="6920" width="18.7109375" style="11" customWidth="1"/>
    <col min="6921" max="6921" width="20.42578125" style="11" customWidth="1"/>
    <col min="6922" max="6924" width="18.28515625" style="11" customWidth="1"/>
    <col min="6925" max="7166" width="9.140625" style="11"/>
    <col min="7167" max="7168" width="28.7109375" style="11" customWidth="1"/>
    <col min="7169" max="7174" width="18.42578125" style="11" customWidth="1"/>
    <col min="7175" max="7176" width="18.7109375" style="11" customWidth="1"/>
    <col min="7177" max="7177" width="20.42578125" style="11" customWidth="1"/>
    <col min="7178" max="7180" width="18.28515625" style="11" customWidth="1"/>
    <col min="7181" max="7422" width="9.140625" style="11"/>
    <col min="7423" max="7424" width="28.7109375" style="11" customWidth="1"/>
    <col min="7425" max="7430" width="18.42578125" style="11" customWidth="1"/>
    <col min="7431" max="7432" width="18.7109375" style="11" customWidth="1"/>
    <col min="7433" max="7433" width="20.42578125" style="11" customWidth="1"/>
    <col min="7434" max="7436" width="18.28515625" style="11" customWidth="1"/>
    <col min="7437" max="7678" width="9.140625" style="11"/>
    <col min="7679" max="7680" width="28.7109375" style="11" customWidth="1"/>
    <col min="7681" max="7686" width="18.42578125" style="11" customWidth="1"/>
    <col min="7687" max="7688" width="18.7109375" style="11" customWidth="1"/>
    <col min="7689" max="7689" width="20.42578125" style="11" customWidth="1"/>
    <col min="7690" max="7692" width="18.28515625" style="11" customWidth="1"/>
    <col min="7693" max="7934" width="9.140625" style="11"/>
    <col min="7935" max="7936" width="28.7109375" style="11" customWidth="1"/>
    <col min="7937" max="7942" width="18.42578125" style="11" customWidth="1"/>
    <col min="7943" max="7944" width="18.7109375" style="11" customWidth="1"/>
    <col min="7945" max="7945" width="20.42578125" style="11" customWidth="1"/>
    <col min="7946" max="7948" width="18.28515625" style="11" customWidth="1"/>
    <col min="7949" max="8190" width="9.140625" style="11"/>
    <col min="8191" max="8192" width="28.7109375" style="11" customWidth="1"/>
    <col min="8193" max="8198" width="18.42578125" style="11" customWidth="1"/>
    <col min="8199" max="8200" width="18.7109375" style="11" customWidth="1"/>
    <col min="8201" max="8201" width="20.42578125" style="11" customWidth="1"/>
    <col min="8202" max="8204" width="18.28515625" style="11" customWidth="1"/>
    <col min="8205" max="8446" width="9.140625" style="11"/>
    <col min="8447" max="8448" width="28.7109375" style="11" customWidth="1"/>
    <col min="8449" max="8454" width="18.42578125" style="11" customWidth="1"/>
    <col min="8455" max="8456" width="18.7109375" style="11" customWidth="1"/>
    <col min="8457" max="8457" width="20.42578125" style="11" customWidth="1"/>
    <col min="8458" max="8460" width="18.28515625" style="11" customWidth="1"/>
    <col min="8461" max="8702" width="9.140625" style="11"/>
    <col min="8703" max="8704" width="28.7109375" style="11" customWidth="1"/>
    <col min="8705" max="8710" width="18.42578125" style="11" customWidth="1"/>
    <col min="8711" max="8712" width="18.7109375" style="11" customWidth="1"/>
    <col min="8713" max="8713" width="20.42578125" style="11" customWidth="1"/>
    <col min="8714" max="8716" width="18.28515625" style="11" customWidth="1"/>
    <col min="8717" max="8958" width="9.140625" style="11"/>
    <col min="8959" max="8960" width="28.7109375" style="11" customWidth="1"/>
    <col min="8961" max="8966" width="18.42578125" style="11" customWidth="1"/>
    <col min="8967" max="8968" width="18.7109375" style="11" customWidth="1"/>
    <col min="8969" max="8969" width="20.42578125" style="11" customWidth="1"/>
    <col min="8970" max="8972" width="18.28515625" style="11" customWidth="1"/>
    <col min="8973" max="9214" width="9.140625" style="11"/>
    <col min="9215" max="9216" width="28.7109375" style="11" customWidth="1"/>
    <col min="9217" max="9222" width="18.42578125" style="11" customWidth="1"/>
    <col min="9223" max="9224" width="18.7109375" style="11" customWidth="1"/>
    <col min="9225" max="9225" width="20.42578125" style="11" customWidth="1"/>
    <col min="9226" max="9228" width="18.28515625" style="11" customWidth="1"/>
    <col min="9229" max="9470" width="9.140625" style="11"/>
    <col min="9471" max="9472" width="28.7109375" style="11" customWidth="1"/>
    <col min="9473" max="9478" width="18.42578125" style="11" customWidth="1"/>
    <col min="9479" max="9480" width="18.7109375" style="11" customWidth="1"/>
    <col min="9481" max="9481" width="20.42578125" style="11" customWidth="1"/>
    <col min="9482" max="9484" width="18.28515625" style="11" customWidth="1"/>
    <col min="9485" max="9726" width="9.140625" style="11"/>
    <col min="9727" max="9728" width="28.7109375" style="11" customWidth="1"/>
    <col min="9729" max="9734" width="18.42578125" style="11" customWidth="1"/>
    <col min="9735" max="9736" width="18.7109375" style="11" customWidth="1"/>
    <col min="9737" max="9737" width="20.42578125" style="11" customWidth="1"/>
    <col min="9738" max="9740" width="18.28515625" style="11" customWidth="1"/>
    <col min="9741" max="9982" width="9.140625" style="11"/>
    <col min="9983" max="9984" width="28.7109375" style="11" customWidth="1"/>
    <col min="9985" max="9990" width="18.42578125" style="11" customWidth="1"/>
    <col min="9991" max="9992" width="18.7109375" style="11" customWidth="1"/>
    <col min="9993" max="9993" width="20.42578125" style="11" customWidth="1"/>
    <col min="9994" max="9996" width="18.28515625" style="11" customWidth="1"/>
    <col min="9997" max="10238" width="9.140625" style="11"/>
    <col min="10239" max="10240" width="28.7109375" style="11" customWidth="1"/>
    <col min="10241" max="10246" width="18.42578125" style="11" customWidth="1"/>
    <col min="10247" max="10248" width="18.7109375" style="11" customWidth="1"/>
    <col min="10249" max="10249" width="20.42578125" style="11" customWidth="1"/>
    <col min="10250" max="10252" width="18.28515625" style="11" customWidth="1"/>
    <col min="10253" max="10494" width="9.140625" style="11"/>
    <col min="10495" max="10496" width="28.7109375" style="11" customWidth="1"/>
    <col min="10497" max="10502" width="18.42578125" style="11" customWidth="1"/>
    <col min="10503" max="10504" width="18.7109375" style="11" customWidth="1"/>
    <col min="10505" max="10505" width="20.42578125" style="11" customWidth="1"/>
    <col min="10506" max="10508" width="18.28515625" style="11" customWidth="1"/>
    <col min="10509" max="10750" width="9.140625" style="11"/>
    <col min="10751" max="10752" width="28.7109375" style="11" customWidth="1"/>
    <col min="10753" max="10758" width="18.42578125" style="11" customWidth="1"/>
    <col min="10759" max="10760" width="18.7109375" style="11" customWidth="1"/>
    <col min="10761" max="10761" width="20.42578125" style="11" customWidth="1"/>
    <col min="10762" max="10764" width="18.28515625" style="11" customWidth="1"/>
    <col min="10765" max="11006" width="9.140625" style="11"/>
    <col min="11007" max="11008" width="28.7109375" style="11" customWidth="1"/>
    <col min="11009" max="11014" width="18.42578125" style="11" customWidth="1"/>
    <col min="11015" max="11016" width="18.7109375" style="11" customWidth="1"/>
    <col min="11017" max="11017" width="20.42578125" style="11" customWidth="1"/>
    <col min="11018" max="11020" width="18.28515625" style="11" customWidth="1"/>
    <col min="11021" max="11262" width="9.140625" style="11"/>
    <col min="11263" max="11264" width="28.7109375" style="11" customWidth="1"/>
    <col min="11265" max="11270" width="18.42578125" style="11" customWidth="1"/>
    <col min="11271" max="11272" width="18.7109375" style="11" customWidth="1"/>
    <col min="11273" max="11273" width="20.42578125" style="11" customWidth="1"/>
    <col min="11274" max="11276" width="18.28515625" style="11" customWidth="1"/>
    <col min="11277" max="11518" width="9.140625" style="11"/>
    <col min="11519" max="11520" width="28.7109375" style="11" customWidth="1"/>
    <col min="11521" max="11526" width="18.42578125" style="11" customWidth="1"/>
    <col min="11527" max="11528" width="18.7109375" style="11" customWidth="1"/>
    <col min="11529" max="11529" width="20.42578125" style="11" customWidth="1"/>
    <col min="11530" max="11532" width="18.28515625" style="11" customWidth="1"/>
    <col min="11533" max="11774" width="9.140625" style="11"/>
    <col min="11775" max="11776" width="28.7109375" style="11" customWidth="1"/>
    <col min="11777" max="11782" width="18.42578125" style="11" customWidth="1"/>
    <col min="11783" max="11784" width="18.7109375" style="11" customWidth="1"/>
    <col min="11785" max="11785" width="20.42578125" style="11" customWidth="1"/>
    <col min="11786" max="11788" width="18.28515625" style="11" customWidth="1"/>
    <col min="11789" max="12030" width="9.140625" style="11"/>
    <col min="12031" max="12032" width="28.7109375" style="11" customWidth="1"/>
    <col min="12033" max="12038" width="18.42578125" style="11" customWidth="1"/>
    <col min="12039" max="12040" width="18.7109375" style="11" customWidth="1"/>
    <col min="12041" max="12041" width="20.42578125" style="11" customWidth="1"/>
    <col min="12042" max="12044" width="18.28515625" style="11" customWidth="1"/>
    <col min="12045" max="12286" width="9.140625" style="11"/>
    <col min="12287" max="12288" width="28.7109375" style="11" customWidth="1"/>
    <col min="12289" max="12294" width="18.42578125" style="11" customWidth="1"/>
    <col min="12295" max="12296" width="18.7109375" style="11" customWidth="1"/>
    <col min="12297" max="12297" width="20.42578125" style="11" customWidth="1"/>
    <col min="12298" max="12300" width="18.28515625" style="11" customWidth="1"/>
    <col min="12301" max="12542" width="9.140625" style="11"/>
    <col min="12543" max="12544" width="28.7109375" style="11" customWidth="1"/>
    <col min="12545" max="12550" width="18.42578125" style="11" customWidth="1"/>
    <col min="12551" max="12552" width="18.7109375" style="11" customWidth="1"/>
    <col min="12553" max="12553" width="20.42578125" style="11" customWidth="1"/>
    <col min="12554" max="12556" width="18.28515625" style="11" customWidth="1"/>
    <col min="12557" max="12798" width="9.140625" style="11"/>
    <col min="12799" max="12800" width="28.7109375" style="11" customWidth="1"/>
    <col min="12801" max="12806" width="18.42578125" style="11" customWidth="1"/>
    <col min="12807" max="12808" width="18.7109375" style="11" customWidth="1"/>
    <col min="12809" max="12809" width="20.42578125" style="11" customWidth="1"/>
    <col min="12810" max="12812" width="18.28515625" style="11" customWidth="1"/>
    <col min="12813" max="13054" width="9.140625" style="11"/>
    <col min="13055" max="13056" width="28.7109375" style="11" customWidth="1"/>
    <col min="13057" max="13062" width="18.42578125" style="11" customWidth="1"/>
    <col min="13063" max="13064" width="18.7109375" style="11" customWidth="1"/>
    <col min="13065" max="13065" width="20.42578125" style="11" customWidth="1"/>
    <col min="13066" max="13068" width="18.28515625" style="11" customWidth="1"/>
    <col min="13069" max="13310" width="9.140625" style="11"/>
    <col min="13311" max="13312" width="28.7109375" style="11" customWidth="1"/>
    <col min="13313" max="13318" width="18.42578125" style="11" customWidth="1"/>
    <col min="13319" max="13320" width="18.7109375" style="11" customWidth="1"/>
    <col min="13321" max="13321" width="20.42578125" style="11" customWidth="1"/>
    <col min="13322" max="13324" width="18.28515625" style="11" customWidth="1"/>
    <col min="13325" max="13566" width="9.140625" style="11"/>
    <col min="13567" max="13568" width="28.7109375" style="11" customWidth="1"/>
    <col min="13569" max="13574" width="18.42578125" style="11" customWidth="1"/>
    <col min="13575" max="13576" width="18.7109375" style="11" customWidth="1"/>
    <col min="13577" max="13577" width="20.42578125" style="11" customWidth="1"/>
    <col min="13578" max="13580" width="18.28515625" style="11" customWidth="1"/>
    <col min="13581" max="13822" width="9.140625" style="11"/>
    <col min="13823" max="13824" width="28.7109375" style="11" customWidth="1"/>
    <col min="13825" max="13830" width="18.42578125" style="11" customWidth="1"/>
    <col min="13831" max="13832" width="18.7109375" style="11" customWidth="1"/>
    <col min="13833" max="13833" width="20.42578125" style="11" customWidth="1"/>
    <col min="13834" max="13836" width="18.28515625" style="11" customWidth="1"/>
    <col min="13837" max="14078" width="9.140625" style="11"/>
    <col min="14079" max="14080" width="28.7109375" style="11" customWidth="1"/>
    <col min="14081" max="14086" width="18.42578125" style="11" customWidth="1"/>
    <col min="14087" max="14088" width="18.7109375" style="11" customWidth="1"/>
    <col min="14089" max="14089" width="20.42578125" style="11" customWidth="1"/>
    <col min="14090" max="14092" width="18.28515625" style="11" customWidth="1"/>
    <col min="14093" max="14334" width="9.140625" style="11"/>
    <col min="14335" max="14336" width="28.7109375" style="11" customWidth="1"/>
    <col min="14337" max="14342" width="18.42578125" style="11" customWidth="1"/>
    <col min="14343" max="14344" width="18.7109375" style="11" customWidth="1"/>
    <col min="14345" max="14345" width="20.42578125" style="11" customWidth="1"/>
    <col min="14346" max="14348" width="18.28515625" style="11" customWidth="1"/>
    <col min="14349" max="14590" width="9.140625" style="11"/>
    <col min="14591" max="14592" width="28.7109375" style="11" customWidth="1"/>
    <col min="14593" max="14598" width="18.42578125" style="11" customWidth="1"/>
    <col min="14599" max="14600" width="18.7109375" style="11" customWidth="1"/>
    <col min="14601" max="14601" width="20.42578125" style="11" customWidth="1"/>
    <col min="14602" max="14604" width="18.28515625" style="11" customWidth="1"/>
    <col min="14605" max="14846" width="9.140625" style="11"/>
    <col min="14847" max="14848" width="28.7109375" style="11" customWidth="1"/>
    <col min="14849" max="14854" width="18.42578125" style="11" customWidth="1"/>
    <col min="14855" max="14856" width="18.7109375" style="11" customWidth="1"/>
    <col min="14857" max="14857" width="20.42578125" style="11" customWidth="1"/>
    <col min="14858" max="14860" width="18.28515625" style="11" customWidth="1"/>
    <col min="14861" max="15102" width="9.140625" style="11"/>
    <col min="15103" max="15104" width="28.7109375" style="11" customWidth="1"/>
    <col min="15105" max="15110" width="18.42578125" style="11" customWidth="1"/>
    <col min="15111" max="15112" width="18.7109375" style="11" customWidth="1"/>
    <col min="15113" max="15113" width="20.42578125" style="11" customWidth="1"/>
    <col min="15114" max="15116" width="18.28515625" style="11" customWidth="1"/>
    <col min="15117" max="15358" width="9.140625" style="11"/>
    <col min="15359" max="15360" width="28.7109375" style="11" customWidth="1"/>
    <col min="15361" max="15366" width="18.42578125" style="11" customWidth="1"/>
    <col min="15367" max="15368" width="18.7109375" style="11" customWidth="1"/>
    <col min="15369" max="15369" width="20.42578125" style="11" customWidth="1"/>
    <col min="15370" max="15372" width="18.28515625" style="11" customWidth="1"/>
    <col min="15373" max="15614" width="9.140625" style="11"/>
    <col min="15615" max="15616" width="28.7109375" style="11" customWidth="1"/>
    <col min="15617" max="15622" width="18.42578125" style="11" customWidth="1"/>
    <col min="15623" max="15624" width="18.7109375" style="11" customWidth="1"/>
    <col min="15625" max="15625" width="20.42578125" style="11" customWidth="1"/>
    <col min="15626" max="15628" width="18.28515625" style="11" customWidth="1"/>
    <col min="15629" max="15870" width="9.140625" style="11"/>
    <col min="15871" max="15872" width="28.7109375" style="11" customWidth="1"/>
    <col min="15873" max="15878" width="18.42578125" style="11" customWidth="1"/>
    <col min="15879" max="15880" width="18.7109375" style="11" customWidth="1"/>
    <col min="15881" max="15881" width="20.42578125" style="11" customWidth="1"/>
    <col min="15882" max="15884" width="18.28515625" style="11" customWidth="1"/>
    <col min="15885" max="16126" width="9.140625" style="11"/>
    <col min="16127" max="16128" width="28.7109375" style="11" customWidth="1"/>
    <col min="16129" max="16134" width="18.42578125" style="11" customWidth="1"/>
    <col min="16135" max="16136" width="18.7109375" style="11" customWidth="1"/>
    <col min="16137" max="16137" width="20.42578125" style="11" customWidth="1"/>
    <col min="16138" max="16140" width="18.28515625" style="11" customWidth="1"/>
    <col min="16141" max="16384" width="9.140625" style="11"/>
  </cols>
  <sheetData>
    <row r="2" spans="1:13" s="12" customFormat="1" ht="18.75" customHeight="1">
      <c r="A2" s="143" t="s">
        <v>21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3" spans="1:13" s="12" customFormat="1" ht="18.75" customHeight="1"/>
    <row r="4" spans="1:13" s="13" customFormat="1" ht="136.5" customHeight="1">
      <c r="A4" s="144" t="s">
        <v>76</v>
      </c>
      <c r="B4" s="144" t="s">
        <v>77</v>
      </c>
      <c r="C4" s="147" t="s">
        <v>51</v>
      </c>
      <c r="D4" s="148"/>
      <c r="E4" s="149"/>
      <c r="F4" s="147" t="s">
        <v>53</v>
      </c>
      <c r="G4" s="149"/>
      <c r="H4" s="151" t="s">
        <v>22</v>
      </c>
      <c r="I4" s="152"/>
      <c r="J4" s="150" t="s">
        <v>23</v>
      </c>
      <c r="K4" s="150"/>
      <c r="L4" s="150"/>
      <c r="M4" s="144" t="s">
        <v>29</v>
      </c>
    </row>
    <row r="5" spans="1:13" s="13" customFormat="1" ht="63.75" customHeight="1">
      <c r="A5" s="145"/>
      <c r="B5" s="145"/>
      <c r="C5" s="144" t="s">
        <v>48</v>
      </c>
      <c r="D5" s="144" t="s">
        <v>49</v>
      </c>
      <c r="E5" s="144" t="s">
        <v>50</v>
      </c>
      <c r="F5" s="144" t="s">
        <v>46</v>
      </c>
      <c r="G5" s="144" t="s">
        <v>47</v>
      </c>
      <c r="H5" s="144" t="s">
        <v>63</v>
      </c>
      <c r="I5" s="154" t="s">
        <v>8</v>
      </c>
      <c r="J5" s="144" t="s">
        <v>94</v>
      </c>
      <c r="K5" s="144" t="s">
        <v>95</v>
      </c>
      <c r="L5" s="144" t="s">
        <v>96</v>
      </c>
      <c r="M5" s="145"/>
    </row>
    <row r="6" spans="1:13" s="13" customFormat="1" ht="48.75" customHeight="1">
      <c r="A6" s="146"/>
      <c r="B6" s="146"/>
      <c r="C6" s="146"/>
      <c r="D6" s="146"/>
      <c r="E6" s="146"/>
      <c r="F6" s="146"/>
      <c r="G6" s="146"/>
      <c r="H6" s="146"/>
      <c r="I6" s="155"/>
      <c r="J6" s="146"/>
      <c r="K6" s="146"/>
      <c r="L6" s="146"/>
      <c r="M6" s="146"/>
    </row>
    <row r="7" spans="1:13" s="17" customFormat="1" ht="18.75" customHeight="1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4">
        <v>10</v>
      </c>
      <c r="K7" s="14">
        <v>11</v>
      </c>
      <c r="L7" s="16">
        <v>12</v>
      </c>
      <c r="M7" s="14">
        <v>13</v>
      </c>
    </row>
    <row r="8" spans="1:13" s="18" customFormat="1" ht="136.5" customHeight="1">
      <c r="A8" s="109" t="s">
        <v>450</v>
      </c>
      <c r="B8" s="51" t="s">
        <v>104</v>
      </c>
      <c r="C8" s="89" t="s">
        <v>119</v>
      </c>
      <c r="D8" s="89"/>
      <c r="E8" s="51"/>
      <c r="F8" s="51" t="s">
        <v>92</v>
      </c>
      <c r="G8" s="51"/>
      <c r="H8" s="51" t="s">
        <v>186</v>
      </c>
      <c r="I8" s="20" t="s">
        <v>91</v>
      </c>
      <c r="J8" s="57">
        <v>15.74</v>
      </c>
      <c r="K8" s="54">
        <v>12.1</v>
      </c>
      <c r="L8" s="54">
        <v>12.1</v>
      </c>
      <c r="M8" s="54" t="s">
        <v>127</v>
      </c>
    </row>
    <row r="9" spans="1:13" ht="134.25" customHeight="1">
      <c r="A9" s="109" t="s">
        <v>441</v>
      </c>
      <c r="B9" s="51" t="s">
        <v>104</v>
      </c>
      <c r="C9" s="89" t="s">
        <v>105</v>
      </c>
      <c r="D9" s="89"/>
      <c r="E9" s="51"/>
      <c r="F9" s="51" t="s">
        <v>92</v>
      </c>
      <c r="G9" s="51"/>
      <c r="H9" s="51" t="s">
        <v>187</v>
      </c>
      <c r="I9" s="20" t="s">
        <v>91</v>
      </c>
      <c r="J9" s="107">
        <v>317.65800000000002</v>
      </c>
      <c r="K9" s="55">
        <v>213</v>
      </c>
      <c r="L9" s="55">
        <v>213</v>
      </c>
      <c r="M9" s="55">
        <v>0</v>
      </c>
    </row>
    <row r="10" spans="1:13" ht="131.25" customHeight="1">
      <c r="A10" s="109" t="s">
        <v>448</v>
      </c>
      <c r="B10" s="51" t="s">
        <v>104</v>
      </c>
      <c r="C10" s="89" t="s">
        <v>106</v>
      </c>
      <c r="D10" s="89"/>
      <c r="E10" s="51"/>
      <c r="F10" s="51" t="s">
        <v>92</v>
      </c>
      <c r="G10" s="51"/>
      <c r="H10" s="51" t="s">
        <v>188</v>
      </c>
      <c r="I10" s="20" t="s">
        <v>91</v>
      </c>
      <c r="J10" s="107">
        <v>1116.489</v>
      </c>
      <c r="K10" s="55">
        <v>934</v>
      </c>
      <c r="L10" s="55">
        <v>934</v>
      </c>
      <c r="M10" s="55">
        <v>0</v>
      </c>
    </row>
    <row r="11" spans="1:13" ht="138" customHeight="1">
      <c r="A11" s="109" t="s">
        <v>449</v>
      </c>
      <c r="B11" s="51" t="s">
        <v>104</v>
      </c>
      <c r="C11" s="89" t="s">
        <v>107</v>
      </c>
      <c r="D11" s="89"/>
      <c r="E11" s="51"/>
      <c r="F11" s="51" t="s">
        <v>92</v>
      </c>
      <c r="G11" s="51"/>
      <c r="H11" s="51" t="s">
        <v>261</v>
      </c>
      <c r="I11" s="20" t="s">
        <v>100</v>
      </c>
      <c r="J11" s="55">
        <v>87</v>
      </c>
      <c r="K11" s="55">
        <v>67</v>
      </c>
      <c r="L11" s="55">
        <v>67</v>
      </c>
      <c r="M11" s="55">
        <v>0</v>
      </c>
    </row>
    <row r="12" spans="1:13" ht="138.75" customHeight="1">
      <c r="A12" s="109" t="s">
        <v>444</v>
      </c>
      <c r="B12" s="51" t="s">
        <v>104</v>
      </c>
      <c r="C12" s="89" t="s">
        <v>108</v>
      </c>
      <c r="D12" s="89"/>
      <c r="E12" s="51"/>
      <c r="F12" s="51" t="s">
        <v>92</v>
      </c>
      <c r="G12" s="51"/>
      <c r="H12" s="51" t="s">
        <v>189</v>
      </c>
      <c r="I12" s="20" t="s">
        <v>100</v>
      </c>
      <c r="J12" s="55">
        <v>161</v>
      </c>
      <c r="K12" s="55">
        <v>123</v>
      </c>
      <c r="L12" s="55">
        <v>123</v>
      </c>
      <c r="M12" s="55">
        <v>0</v>
      </c>
    </row>
    <row r="13" spans="1:13" ht="135" customHeight="1">
      <c r="A13" s="109" t="s">
        <v>454</v>
      </c>
      <c r="B13" s="51" t="s">
        <v>104</v>
      </c>
      <c r="C13" s="89" t="s">
        <v>109</v>
      </c>
      <c r="D13" s="89"/>
      <c r="E13" s="51"/>
      <c r="F13" s="51" t="s">
        <v>92</v>
      </c>
      <c r="G13" s="51"/>
      <c r="H13" s="51" t="s">
        <v>190</v>
      </c>
      <c r="I13" s="20" t="s">
        <v>100</v>
      </c>
      <c r="J13" s="55">
        <v>400</v>
      </c>
      <c r="K13" s="55">
        <v>400</v>
      </c>
      <c r="L13" s="55">
        <v>400</v>
      </c>
      <c r="M13" s="55">
        <v>0</v>
      </c>
    </row>
    <row r="14" spans="1:13" ht="132" customHeight="1">
      <c r="A14" s="109" t="s">
        <v>452</v>
      </c>
      <c r="B14" s="51" t="s">
        <v>110</v>
      </c>
      <c r="C14" s="89" t="s">
        <v>111</v>
      </c>
      <c r="D14" s="89"/>
      <c r="E14" s="51"/>
      <c r="F14" s="51" t="s">
        <v>92</v>
      </c>
      <c r="G14" s="51"/>
      <c r="H14" s="51" t="s">
        <v>191</v>
      </c>
      <c r="I14" s="20" t="s">
        <v>185</v>
      </c>
      <c r="J14" s="55">
        <v>4</v>
      </c>
      <c r="K14" s="55">
        <v>4</v>
      </c>
      <c r="L14" s="55">
        <v>4</v>
      </c>
      <c r="M14" s="55">
        <v>0</v>
      </c>
    </row>
    <row r="15" spans="1:13" ht="156.75" customHeight="1">
      <c r="A15" s="109" t="s">
        <v>453</v>
      </c>
      <c r="B15" s="51" t="s">
        <v>110</v>
      </c>
      <c r="C15" s="89" t="s">
        <v>112</v>
      </c>
      <c r="D15" s="89"/>
      <c r="E15" s="51"/>
      <c r="F15" s="51" t="s">
        <v>92</v>
      </c>
      <c r="G15" s="51"/>
      <c r="H15" s="51" t="s">
        <v>192</v>
      </c>
      <c r="I15" s="20" t="s">
        <v>101</v>
      </c>
      <c r="J15" s="56">
        <v>4874200</v>
      </c>
      <c r="K15" s="56">
        <v>4874200</v>
      </c>
      <c r="L15" s="56">
        <v>4874200</v>
      </c>
      <c r="M15" s="56">
        <v>0</v>
      </c>
    </row>
    <row r="16" spans="1:13" ht="138.75" customHeight="1">
      <c r="A16" s="109" t="s">
        <v>455</v>
      </c>
      <c r="B16" s="51" t="s">
        <v>104</v>
      </c>
      <c r="C16" s="89" t="s">
        <v>281</v>
      </c>
      <c r="D16" s="89"/>
      <c r="E16" s="51"/>
      <c r="F16" s="51" t="s">
        <v>92</v>
      </c>
      <c r="G16" s="51"/>
      <c r="H16" s="51" t="s">
        <v>305</v>
      </c>
      <c r="I16" s="20" t="s">
        <v>91</v>
      </c>
      <c r="J16" s="53">
        <v>8.9</v>
      </c>
      <c r="K16" s="53">
        <v>0</v>
      </c>
      <c r="L16" s="53">
        <v>0</v>
      </c>
      <c r="M16" s="55">
        <v>0</v>
      </c>
    </row>
    <row r="17" spans="1:13" ht="142.5" customHeight="1">
      <c r="A17" s="109" t="s">
        <v>439</v>
      </c>
      <c r="B17" s="51" t="s">
        <v>115</v>
      </c>
      <c r="C17" s="89" t="s">
        <v>113</v>
      </c>
      <c r="D17" s="89" t="s">
        <v>114</v>
      </c>
      <c r="E17" s="51"/>
      <c r="F17" s="51" t="s">
        <v>102</v>
      </c>
      <c r="G17" s="51"/>
      <c r="H17" s="51" t="s">
        <v>193</v>
      </c>
      <c r="I17" s="20" t="s">
        <v>101</v>
      </c>
      <c r="J17" s="53">
        <v>911.2</v>
      </c>
      <c r="K17" s="53">
        <v>911.2</v>
      </c>
      <c r="L17" s="53">
        <v>911.2</v>
      </c>
      <c r="M17" s="55">
        <v>0</v>
      </c>
    </row>
    <row r="18" spans="1:13" ht="138.75" customHeight="1">
      <c r="A18" s="109" t="s">
        <v>437</v>
      </c>
      <c r="B18" s="51" t="s">
        <v>116</v>
      </c>
      <c r="C18" s="89" t="s">
        <v>117</v>
      </c>
      <c r="D18" s="89" t="s">
        <v>118</v>
      </c>
      <c r="E18" s="51"/>
      <c r="F18" s="51" t="s">
        <v>92</v>
      </c>
      <c r="G18" s="51"/>
      <c r="H18" s="51" t="s">
        <v>194</v>
      </c>
      <c r="I18" s="20" t="s">
        <v>101</v>
      </c>
      <c r="J18" s="52">
        <v>1209.1500000000001</v>
      </c>
      <c r="K18" s="53">
        <v>200</v>
      </c>
      <c r="L18" s="53">
        <v>200</v>
      </c>
      <c r="M18" s="55">
        <v>0</v>
      </c>
    </row>
    <row r="19" spans="1:13" ht="153.75" customHeight="1">
      <c r="A19" s="109" t="s">
        <v>440</v>
      </c>
      <c r="B19" s="51" t="s">
        <v>116</v>
      </c>
      <c r="C19" s="89" t="s">
        <v>291</v>
      </c>
      <c r="D19" s="89" t="s">
        <v>282</v>
      </c>
      <c r="E19" s="51"/>
      <c r="F19" s="51" t="s">
        <v>92</v>
      </c>
      <c r="G19" s="51"/>
      <c r="H19" s="90" t="s">
        <v>306</v>
      </c>
      <c r="I19" s="20" t="s">
        <v>101</v>
      </c>
      <c r="J19" s="91">
        <v>294.8</v>
      </c>
      <c r="K19" s="91">
        <v>0</v>
      </c>
      <c r="L19" s="91">
        <v>0</v>
      </c>
      <c r="M19" s="126">
        <v>0.15</v>
      </c>
    </row>
    <row r="20" spans="1:13" ht="120">
      <c r="A20" s="109" t="s">
        <v>443</v>
      </c>
      <c r="B20" s="51" t="s">
        <v>116</v>
      </c>
      <c r="C20" s="89" t="s">
        <v>283</v>
      </c>
      <c r="D20" s="89" t="s">
        <v>284</v>
      </c>
      <c r="E20" s="51"/>
      <c r="F20" s="51" t="s">
        <v>92</v>
      </c>
      <c r="G20" s="51"/>
      <c r="H20" s="90" t="s">
        <v>307</v>
      </c>
      <c r="I20" s="20" t="s">
        <v>101</v>
      </c>
      <c r="J20" s="91">
        <v>3346.55</v>
      </c>
      <c r="K20" s="91">
        <v>0</v>
      </c>
      <c r="L20" s="91">
        <v>0</v>
      </c>
      <c r="M20" s="91">
        <v>0</v>
      </c>
    </row>
    <row r="21" spans="1:13" ht="135.75">
      <c r="A21" s="109" t="s">
        <v>446</v>
      </c>
      <c r="B21" s="51" t="s">
        <v>116</v>
      </c>
      <c r="C21" s="89" t="s">
        <v>285</v>
      </c>
      <c r="D21" s="89" t="s">
        <v>286</v>
      </c>
      <c r="E21" s="51"/>
      <c r="F21" s="51" t="s">
        <v>92</v>
      </c>
      <c r="G21" s="51"/>
      <c r="H21" s="90" t="s">
        <v>308</v>
      </c>
      <c r="I21" s="20" t="s">
        <v>101</v>
      </c>
      <c r="J21" s="91">
        <v>1048.0999999999999</v>
      </c>
      <c r="K21" s="91">
        <v>0</v>
      </c>
      <c r="L21" s="91">
        <v>0</v>
      </c>
      <c r="M21" s="91">
        <v>0</v>
      </c>
    </row>
    <row r="22" spans="1:13" ht="146.25" customHeight="1">
      <c r="A22" s="109" t="s">
        <v>447</v>
      </c>
      <c r="B22" s="51" t="s">
        <v>116</v>
      </c>
      <c r="C22" s="89" t="s">
        <v>287</v>
      </c>
      <c r="D22" s="89" t="s">
        <v>288</v>
      </c>
      <c r="E22" s="51"/>
      <c r="F22" s="51" t="s">
        <v>92</v>
      </c>
      <c r="G22" s="51"/>
      <c r="H22" s="90" t="s">
        <v>309</v>
      </c>
      <c r="I22" s="20" t="s">
        <v>101</v>
      </c>
      <c r="J22" s="91">
        <v>1474.3</v>
      </c>
      <c r="K22" s="91">
        <v>0</v>
      </c>
      <c r="L22" s="91">
        <v>0</v>
      </c>
      <c r="M22" s="91">
        <v>0</v>
      </c>
    </row>
    <row r="23" spans="1:13" ht="145.5" customHeight="1">
      <c r="A23" s="109" t="s">
        <v>456</v>
      </c>
      <c r="B23" s="51" t="s">
        <v>116</v>
      </c>
      <c r="C23" s="89" t="s">
        <v>289</v>
      </c>
      <c r="D23" s="89" t="s">
        <v>290</v>
      </c>
      <c r="E23" s="51"/>
      <c r="F23" s="51" t="s">
        <v>92</v>
      </c>
      <c r="G23" s="51"/>
      <c r="H23" s="90" t="s">
        <v>310</v>
      </c>
      <c r="I23" s="20" t="s">
        <v>101</v>
      </c>
      <c r="J23" s="91">
        <v>660.9</v>
      </c>
      <c r="K23" s="91">
        <v>0</v>
      </c>
      <c r="L23" s="91">
        <v>0</v>
      </c>
      <c r="M23" s="91">
        <v>0</v>
      </c>
    </row>
    <row r="24" spans="1:13" ht="142.5" customHeight="1">
      <c r="A24" s="109" t="s">
        <v>442</v>
      </c>
      <c r="B24" s="51" t="s">
        <v>116</v>
      </c>
      <c r="C24" s="89" t="s">
        <v>287</v>
      </c>
      <c r="D24" s="89" t="s">
        <v>298</v>
      </c>
      <c r="E24" s="51"/>
      <c r="F24" s="51" t="s">
        <v>92</v>
      </c>
      <c r="G24" s="51"/>
      <c r="H24" s="90" t="s">
        <v>311</v>
      </c>
      <c r="I24" s="20" t="s">
        <v>101</v>
      </c>
      <c r="J24" s="91">
        <v>4.3</v>
      </c>
      <c r="K24" s="91">
        <v>0</v>
      </c>
      <c r="L24" s="91">
        <v>0</v>
      </c>
      <c r="M24" s="91">
        <v>0</v>
      </c>
    </row>
    <row r="25" spans="1:13" ht="144" customHeight="1">
      <c r="A25" s="109" t="s">
        <v>445</v>
      </c>
      <c r="B25" s="51" t="s">
        <v>121</v>
      </c>
      <c r="C25" s="89" t="s">
        <v>122</v>
      </c>
      <c r="D25" s="89" t="s">
        <v>123</v>
      </c>
      <c r="E25" s="51"/>
      <c r="F25" s="51" t="s">
        <v>92</v>
      </c>
      <c r="G25" s="51"/>
      <c r="H25" s="51" t="s">
        <v>195</v>
      </c>
      <c r="I25" s="20" t="s">
        <v>101</v>
      </c>
      <c r="J25" s="52">
        <v>4452.8500000000004</v>
      </c>
      <c r="K25" s="52">
        <v>0</v>
      </c>
      <c r="L25" s="52">
        <v>0</v>
      </c>
      <c r="M25" s="55">
        <v>0</v>
      </c>
    </row>
    <row r="26" spans="1:13" ht="128.25" customHeight="1">
      <c r="A26" s="123" t="s">
        <v>294</v>
      </c>
      <c r="B26" s="51" t="s">
        <v>292</v>
      </c>
      <c r="C26" s="89" t="s">
        <v>295</v>
      </c>
      <c r="D26" s="89"/>
      <c r="E26" s="51"/>
      <c r="F26" s="51" t="s">
        <v>92</v>
      </c>
      <c r="G26" s="51"/>
      <c r="H26" s="90" t="s">
        <v>312</v>
      </c>
      <c r="I26" s="20" t="s">
        <v>101</v>
      </c>
      <c r="J26" s="127">
        <v>2011.54</v>
      </c>
      <c r="K26" s="91">
        <v>0</v>
      </c>
      <c r="L26" s="91">
        <v>0</v>
      </c>
      <c r="M26" s="92">
        <v>0.2</v>
      </c>
    </row>
    <row r="27" spans="1:13" ht="130.5" customHeight="1">
      <c r="A27" s="109" t="s">
        <v>438</v>
      </c>
      <c r="B27" s="51" t="s">
        <v>292</v>
      </c>
      <c r="C27" s="89" t="s">
        <v>293</v>
      </c>
      <c r="D27" s="89"/>
      <c r="E27" s="51"/>
      <c r="F27" s="51" t="s">
        <v>92</v>
      </c>
      <c r="G27" s="51"/>
      <c r="H27" s="90" t="s">
        <v>313</v>
      </c>
      <c r="I27" s="20" t="s">
        <v>101</v>
      </c>
      <c r="J27" s="91">
        <v>2577.6999999999998</v>
      </c>
      <c r="K27" s="91">
        <v>0</v>
      </c>
      <c r="L27" s="91">
        <v>0</v>
      </c>
      <c r="M27" s="92">
        <v>0.2</v>
      </c>
    </row>
    <row r="28" spans="1:13" ht="130.5" customHeight="1">
      <c r="A28" s="109" t="s">
        <v>451</v>
      </c>
      <c r="B28" s="51" t="s">
        <v>296</v>
      </c>
      <c r="C28" s="89" t="s">
        <v>297</v>
      </c>
      <c r="D28" s="89"/>
      <c r="E28" s="51"/>
      <c r="F28" s="51" t="s">
        <v>92</v>
      </c>
      <c r="G28" s="51"/>
      <c r="H28" s="90" t="s">
        <v>436</v>
      </c>
      <c r="I28" s="20" t="s">
        <v>101</v>
      </c>
      <c r="J28" s="91">
        <v>4742.8500000000004</v>
      </c>
      <c r="K28" s="91">
        <v>0</v>
      </c>
      <c r="L28" s="91">
        <v>0</v>
      </c>
      <c r="M28" s="91">
        <v>0</v>
      </c>
    </row>
  </sheetData>
  <mergeCells count="18">
    <mergeCell ref="M4:M6"/>
    <mergeCell ref="J4:L4"/>
    <mergeCell ref="C5:C6"/>
    <mergeCell ref="D5:D6"/>
    <mergeCell ref="K5:K6"/>
    <mergeCell ref="L5:L6"/>
    <mergeCell ref="E5:E6"/>
    <mergeCell ref="F5:F6"/>
    <mergeCell ref="G5:G6"/>
    <mergeCell ref="H5:H6"/>
    <mergeCell ref="J5:J6"/>
    <mergeCell ref="I5:I6"/>
    <mergeCell ref="A2:L2"/>
    <mergeCell ref="A4:A6"/>
    <mergeCell ref="B4:B6"/>
    <mergeCell ref="C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66" firstPageNumber="7" orientation="landscape" useFirstPageNumber="1" r:id="rId1"/>
  <headerFooter>
    <oddHeader>&amp;C&amp;"Times New Roman,обычный"&amp;14&amp;P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2:G245"/>
  <sheetViews>
    <sheetView view="pageBreakPreview" topLeftCell="A229" zoomScaleNormal="90" zoomScaleSheetLayoutView="100" zoomScalePageLayoutView="64" workbookViewId="0">
      <selection activeCell="D241" sqref="D241"/>
    </sheetView>
  </sheetViews>
  <sheetFormatPr defaultRowHeight="12.75"/>
  <cols>
    <col min="1" max="1" width="8.140625" style="13" customWidth="1"/>
    <col min="2" max="2" width="52.28515625" style="2" customWidth="1"/>
    <col min="3" max="3" width="17" style="2" customWidth="1"/>
    <col min="4" max="4" width="16.5703125" style="2" customWidth="1"/>
    <col min="5" max="5" width="17.5703125" style="2" customWidth="1"/>
    <col min="6" max="6" width="16.85546875" style="2" customWidth="1"/>
    <col min="7" max="7" width="15.7109375" style="2" customWidth="1"/>
    <col min="8" max="249" width="9.140625" style="2"/>
    <col min="250" max="250" width="9.7109375" style="2" customWidth="1"/>
    <col min="251" max="251" width="32.7109375" style="2" customWidth="1"/>
    <col min="252" max="257" width="31" style="2" customWidth="1"/>
    <col min="258" max="258" width="38.42578125" style="2" customWidth="1"/>
    <col min="259" max="262" width="20.7109375" style="2" customWidth="1"/>
    <col min="263" max="263" width="29.140625" style="2" customWidth="1"/>
    <col min="264" max="505" width="9.140625" style="2"/>
    <col min="506" max="506" width="9.7109375" style="2" customWidth="1"/>
    <col min="507" max="507" width="32.7109375" style="2" customWidth="1"/>
    <col min="508" max="513" width="31" style="2" customWidth="1"/>
    <col min="514" max="514" width="38.42578125" style="2" customWidth="1"/>
    <col min="515" max="518" width="20.7109375" style="2" customWidth="1"/>
    <col min="519" max="519" width="29.140625" style="2" customWidth="1"/>
    <col min="520" max="761" width="9.140625" style="2"/>
    <col min="762" max="762" width="9.7109375" style="2" customWidth="1"/>
    <col min="763" max="763" width="32.7109375" style="2" customWidth="1"/>
    <col min="764" max="769" width="31" style="2" customWidth="1"/>
    <col min="770" max="770" width="38.42578125" style="2" customWidth="1"/>
    <col min="771" max="774" width="20.7109375" style="2" customWidth="1"/>
    <col min="775" max="775" width="29.140625" style="2" customWidth="1"/>
    <col min="776" max="1017" width="9.140625" style="2"/>
    <col min="1018" max="1018" width="9.7109375" style="2" customWidth="1"/>
    <col min="1019" max="1019" width="32.7109375" style="2" customWidth="1"/>
    <col min="1020" max="1025" width="31" style="2" customWidth="1"/>
    <col min="1026" max="1026" width="38.42578125" style="2" customWidth="1"/>
    <col min="1027" max="1030" width="20.7109375" style="2" customWidth="1"/>
    <col min="1031" max="1031" width="29.140625" style="2" customWidth="1"/>
    <col min="1032" max="1273" width="9.140625" style="2"/>
    <col min="1274" max="1274" width="9.7109375" style="2" customWidth="1"/>
    <col min="1275" max="1275" width="32.7109375" style="2" customWidth="1"/>
    <col min="1276" max="1281" width="31" style="2" customWidth="1"/>
    <col min="1282" max="1282" width="38.42578125" style="2" customWidth="1"/>
    <col min="1283" max="1286" width="20.7109375" style="2" customWidth="1"/>
    <col min="1287" max="1287" width="29.140625" style="2" customWidth="1"/>
    <col min="1288" max="1529" width="9.140625" style="2"/>
    <col min="1530" max="1530" width="9.7109375" style="2" customWidth="1"/>
    <col min="1531" max="1531" width="32.7109375" style="2" customWidth="1"/>
    <col min="1532" max="1537" width="31" style="2" customWidth="1"/>
    <col min="1538" max="1538" width="38.42578125" style="2" customWidth="1"/>
    <col min="1539" max="1542" width="20.7109375" style="2" customWidth="1"/>
    <col min="1543" max="1543" width="29.140625" style="2" customWidth="1"/>
    <col min="1544" max="1785" width="9.140625" style="2"/>
    <col min="1786" max="1786" width="9.7109375" style="2" customWidth="1"/>
    <col min="1787" max="1787" width="32.7109375" style="2" customWidth="1"/>
    <col min="1788" max="1793" width="31" style="2" customWidth="1"/>
    <col min="1794" max="1794" width="38.42578125" style="2" customWidth="1"/>
    <col min="1795" max="1798" width="20.7109375" style="2" customWidth="1"/>
    <col min="1799" max="1799" width="29.140625" style="2" customWidth="1"/>
    <col min="1800" max="2041" width="9.140625" style="2"/>
    <col min="2042" max="2042" width="9.7109375" style="2" customWidth="1"/>
    <col min="2043" max="2043" width="32.7109375" style="2" customWidth="1"/>
    <col min="2044" max="2049" width="31" style="2" customWidth="1"/>
    <col min="2050" max="2050" width="38.42578125" style="2" customWidth="1"/>
    <col min="2051" max="2054" width="20.7109375" style="2" customWidth="1"/>
    <col min="2055" max="2055" width="29.140625" style="2" customWidth="1"/>
    <col min="2056" max="2297" width="9.140625" style="2"/>
    <col min="2298" max="2298" width="9.7109375" style="2" customWidth="1"/>
    <col min="2299" max="2299" width="32.7109375" style="2" customWidth="1"/>
    <col min="2300" max="2305" width="31" style="2" customWidth="1"/>
    <col min="2306" max="2306" width="38.42578125" style="2" customWidth="1"/>
    <col min="2307" max="2310" width="20.7109375" style="2" customWidth="1"/>
    <col min="2311" max="2311" width="29.140625" style="2" customWidth="1"/>
    <col min="2312" max="2553" width="9.140625" style="2"/>
    <col min="2554" max="2554" width="9.7109375" style="2" customWidth="1"/>
    <col min="2555" max="2555" width="32.7109375" style="2" customWidth="1"/>
    <col min="2556" max="2561" width="31" style="2" customWidth="1"/>
    <col min="2562" max="2562" width="38.42578125" style="2" customWidth="1"/>
    <col min="2563" max="2566" width="20.7109375" style="2" customWidth="1"/>
    <col min="2567" max="2567" width="29.140625" style="2" customWidth="1"/>
    <col min="2568" max="2809" width="9.140625" style="2"/>
    <col min="2810" max="2810" width="9.7109375" style="2" customWidth="1"/>
    <col min="2811" max="2811" width="32.7109375" style="2" customWidth="1"/>
    <col min="2812" max="2817" width="31" style="2" customWidth="1"/>
    <col min="2818" max="2818" width="38.42578125" style="2" customWidth="1"/>
    <col min="2819" max="2822" width="20.7109375" style="2" customWidth="1"/>
    <col min="2823" max="2823" width="29.140625" style="2" customWidth="1"/>
    <col min="2824" max="3065" width="9.140625" style="2"/>
    <col min="3066" max="3066" width="9.7109375" style="2" customWidth="1"/>
    <col min="3067" max="3067" width="32.7109375" style="2" customWidth="1"/>
    <col min="3068" max="3073" width="31" style="2" customWidth="1"/>
    <col min="3074" max="3074" width="38.42578125" style="2" customWidth="1"/>
    <col min="3075" max="3078" width="20.7109375" style="2" customWidth="1"/>
    <col min="3079" max="3079" width="29.140625" style="2" customWidth="1"/>
    <col min="3080" max="3321" width="9.140625" style="2"/>
    <col min="3322" max="3322" width="9.7109375" style="2" customWidth="1"/>
    <col min="3323" max="3323" width="32.7109375" style="2" customWidth="1"/>
    <col min="3324" max="3329" width="31" style="2" customWidth="1"/>
    <col min="3330" max="3330" width="38.42578125" style="2" customWidth="1"/>
    <col min="3331" max="3334" width="20.7109375" style="2" customWidth="1"/>
    <col min="3335" max="3335" width="29.140625" style="2" customWidth="1"/>
    <col min="3336" max="3577" width="9.140625" style="2"/>
    <col min="3578" max="3578" width="9.7109375" style="2" customWidth="1"/>
    <col min="3579" max="3579" width="32.7109375" style="2" customWidth="1"/>
    <col min="3580" max="3585" width="31" style="2" customWidth="1"/>
    <col min="3586" max="3586" width="38.42578125" style="2" customWidth="1"/>
    <col min="3587" max="3590" width="20.7109375" style="2" customWidth="1"/>
    <col min="3591" max="3591" width="29.140625" style="2" customWidth="1"/>
    <col min="3592" max="3833" width="9.140625" style="2"/>
    <col min="3834" max="3834" width="9.7109375" style="2" customWidth="1"/>
    <col min="3835" max="3835" width="32.7109375" style="2" customWidth="1"/>
    <col min="3836" max="3841" width="31" style="2" customWidth="1"/>
    <col min="3842" max="3842" width="38.42578125" style="2" customWidth="1"/>
    <col min="3843" max="3846" width="20.7109375" style="2" customWidth="1"/>
    <col min="3847" max="3847" width="29.140625" style="2" customWidth="1"/>
    <col min="3848" max="4089" width="9.140625" style="2"/>
    <col min="4090" max="4090" width="9.7109375" style="2" customWidth="1"/>
    <col min="4091" max="4091" width="32.7109375" style="2" customWidth="1"/>
    <col min="4092" max="4097" width="31" style="2" customWidth="1"/>
    <col min="4098" max="4098" width="38.42578125" style="2" customWidth="1"/>
    <col min="4099" max="4102" width="20.7109375" style="2" customWidth="1"/>
    <col min="4103" max="4103" width="29.140625" style="2" customWidth="1"/>
    <col min="4104" max="4345" width="9.140625" style="2"/>
    <col min="4346" max="4346" width="9.7109375" style="2" customWidth="1"/>
    <col min="4347" max="4347" width="32.7109375" style="2" customWidth="1"/>
    <col min="4348" max="4353" width="31" style="2" customWidth="1"/>
    <col min="4354" max="4354" width="38.42578125" style="2" customWidth="1"/>
    <col min="4355" max="4358" width="20.7109375" style="2" customWidth="1"/>
    <col min="4359" max="4359" width="29.140625" style="2" customWidth="1"/>
    <col min="4360" max="4601" width="9.140625" style="2"/>
    <col min="4602" max="4602" width="9.7109375" style="2" customWidth="1"/>
    <col min="4603" max="4603" width="32.7109375" style="2" customWidth="1"/>
    <col min="4604" max="4609" width="31" style="2" customWidth="1"/>
    <col min="4610" max="4610" width="38.42578125" style="2" customWidth="1"/>
    <col min="4611" max="4614" width="20.7109375" style="2" customWidth="1"/>
    <col min="4615" max="4615" width="29.140625" style="2" customWidth="1"/>
    <col min="4616" max="4857" width="9.140625" style="2"/>
    <col min="4858" max="4858" width="9.7109375" style="2" customWidth="1"/>
    <col min="4859" max="4859" width="32.7109375" style="2" customWidth="1"/>
    <col min="4860" max="4865" width="31" style="2" customWidth="1"/>
    <col min="4866" max="4866" width="38.42578125" style="2" customWidth="1"/>
    <col min="4867" max="4870" width="20.7109375" style="2" customWidth="1"/>
    <col min="4871" max="4871" width="29.140625" style="2" customWidth="1"/>
    <col min="4872" max="5113" width="9.140625" style="2"/>
    <col min="5114" max="5114" width="9.7109375" style="2" customWidth="1"/>
    <col min="5115" max="5115" width="32.7109375" style="2" customWidth="1"/>
    <col min="5116" max="5121" width="31" style="2" customWidth="1"/>
    <col min="5122" max="5122" width="38.42578125" style="2" customWidth="1"/>
    <col min="5123" max="5126" width="20.7109375" style="2" customWidth="1"/>
    <col min="5127" max="5127" width="29.140625" style="2" customWidth="1"/>
    <col min="5128" max="5369" width="9.140625" style="2"/>
    <col min="5370" max="5370" width="9.7109375" style="2" customWidth="1"/>
    <col min="5371" max="5371" width="32.7109375" style="2" customWidth="1"/>
    <col min="5372" max="5377" width="31" style="2" customWidth="1"/>
    <col min="5378" max="5378" width="38.42578125" style="2" customWidth="1"/>
    <col min="5379" max="5382" width="20.7109375" style="2" customWidth="1"/>
    <col min="5383" max="5383" width="29.140625" style="2" customWidth="1"/>
    <col min="5384" max="5625" width="9.140625" style="2"/>
    <col min="5626" max="5626" width="9.7109375" style="2" customWidth="1"/>
    <col min="5627" max="5627" width="32.7109375" style="2" customWidth="1"/>
    <col min="5628" max="5633" width="31" style="2" customWidth="1"/>
    <col min="5634" max="5634" width="38.42578125" style="2" customWidth="1"/>
    <col min="5635" max="5638" width="20.7109375" style="2" customWidth="1"/>
    <col min="5639" max="5639" width="29.140625" style="2" customWidth="1"/>
    <col min="5640" max="5881" width="9.140625" style="2"/>
    <col min="5882" max="5882" width="9.7109375" style="2" customWidth="1"/>
    <col min="5883" max="5883" width="32.7109375" style="2" customWidth="1"/>
    <col min="5884" max="5889" width="31" style="2" customWidth="1"/>
    <col min="5890" max="5890" width="38.42578125" style="2" customWidth="1"/>
    <col min="5891" max="5894" width="20.7109375" style="2" customWidth="1"/>
    <col min="5895" max="5895" width="29.140625" style="2" customWidth="1"/>
    <col min="5896" max="6137" width="9.140625" style="2"/>
    <col min="6138" max="6138" width="9.7109375" style="2" customWidth="1"/>
    <col min="6139" max="6139" width="32.7109375" style="2" customWidth="1"/>
    <col min="6140" max="6145" width="31" style="2" customWidth="1"/>
    <col min="6146" max="6146" width="38.42578125" style="2" customWidth="1"/>
    <col min="6147" max="6150" width="20.7109375" style="2" customWidth="1"/>
    <col min="6151" max="6151" width="29.140625" style="2" customWidth="1"/>
    <col min="6152" max="6393" width="9.140625" style="2"/>
    <col min="6394" max="6394" width="9.7109375" style="2" customWidth="1"/>
    <col min="6395" max="6395" width="32.7109375" style="2" customWidth="1"/>
    <col min="6396" max="6401" width="31" style="2" customWidth="1"/>
    <col min="6402" max="6402" width="38.42578125" style="2" customWidth="1"/>
    <col min="6403" max="6406" width="20.7109375" style="2" customWidth="1"/>
    <col min="6407" max="6407" width="29.140625" style="2" customWidth="1"/>
    <col min="6408" max="6649" width="9.140625" style="2"/>
    <col min="6650" max="6650" width="9.7109375" style="2" customWidth="1"/>
    <col min="6651" max="6651" width="32.7109375" style="2" customWidth="1"/>
    <col min="6652" max="6657" width="31" style="2" customWidth="1"/>
    <col min="6658" max="6658" width="38.42578125" style="2" customWidth="1"/>
    <col min="6659" max="6662" width="20.7109375" style="2" customWidth="1"/>
    <col min="6663" max="6663" width="29.140625" style="2" customWidth="1"/>
    <col min="6664" max="6905" width="9.140625" style="2"/>
    <col min="6906" max="6906" width="9.7109375" style="2" customWidth="1"/>
    <col min="6907" max="6907" width="32.7109375" style="2" customWidth="1"/>
    <col min="6908" max="6913" width="31" style="2" customWidth="1"/>
    <col min="6914" max="6914" width="38.42578125" style="2" customWidth="1"/>
    <col min="6915" max="6918" width="20.7109375" style="2" customWidth="1"/>
    <col min="6919" max="6919" width="29.140625" style="2" customWidth="1"/>
    <col min="6920" max="7161" width="9.140625" style="2"/>
    <col min="7162" max="7162" width="9.7109375" style="2" customWidth="1"/>
    <col min="7163" max="7163" width="32.7109375" style="2" customWidth="1"/>
    <col min="7164" max="7169" width="31" style="2" customWidth="1"/>
    <col min="7170" max="7170" width="38.42578125" style="2" customWidth="1"/>
    <col min="7171" max="7174" width="20.7109375" style="2" customWidth="1"/>
    <col min="7175" max="7175" width="29.140625" style="2" customWidth="1"/>
    <col min="7176" max="7417" width="9.140625" style="2"/>
    <col min="7418" max="7418" width="9.7109375" style="2" customWidth="1"/>
    <col min="7419" max="7419" width="32.7109375" style="2" customWidth="1"/>
    <col min="7420" max="7425" width="31" style="2" customWidth="1"/>
    <col min="7426" max="7426" width="38.42578125" style="2" customWidth="1"/>
    <col min="7427" max="7430" width="20.7109375" style="2" customWidth="1"/>
    <col min="7431" max="7431" width="29.140625" style="2" customWidth="1"/>
    <col min="7432" max="7673" width="9.140625" style="2"/>
    <col min="7674" max="7674" width="9.7109375" style="2" customWidth="1"/>
    <col min="7675" max="7675" width="32.7109375" style="2" customWidth="1"/>
    <col min="7676" max="7681" width="31" style="2" customWidth="1"/>
    <col min="7682" max="7682" width="38.42578125" style="2" customWidth="1"/>
    <col min="7683" max="7686" width="20.7109375" style="2" customWidth="1"/>
    <col min="7687" max="7687" width="29.140625" style="2" customWidth="1"/>
    <col min="7688" max="7929" width="9.140625" style="2"/>
    <col min="7930" max="7930" width="9.7109375" style="2" customWidth="1"/>
    <col min="7931" max="7931" width="32.7109375" style="2" customWidth="1"/>
    <col min="7932" max="7937" width="31" style="2" customWidth="1"/>
    <col min="7938" max="7938" width="38.42578125" style="2" customWidth="1"/>
    <col min="7939" max="7942" width="20.7109375" style="2" customWidth="1"/>
    <col min="7943" max="7943" width="29.140625" style="2" customWidth="1"/>
    <col min="7944" max="8185" width="9.140625" style="2"/>
    <col min="8186" max="8186" width="9.7109375" style="2" customWidth="1"/>
    <col min="8187" max="8187" width="32.7109375" style="2" customWidth="1"/>
    <col min="8188" max="8193" width="31" style="2" customWidth="1"/>
    <col min="8194" max="8194" width="38.42578125" style="2" customWidth="1"/>
    <col min="8195" max="8198" width="20.7109375" style="2" customWidth="1"/>
    <col min="8199" max="8199" width="29.140625" style="2" customWidth="1"/>
    <col min="8200" max="8441" width="9.140625" style="2"/>
    <col min="8442" max="8442" width="9.7109375" style="2" customWidth="1"/>
    <col min="8443" max="8443" width="32.7109375" style="2" customWidth="1"/>
    <col min="8444" max="8449" width="31" style="2" customWidth="1"/>
    <col min="8450" max="8450" width="38.42578125" style="2" customWidth="1"/>
    <col min="8451" max="8454" width="20.7109375" style="2" customWidth="1"/>
    <col min="8455" max="8455" width="29.140625" style="2" customWidth="1"/>
    <col min="8456" max="8697" width="9.140625" style="2"/>
    <col min="8698" max="8698" width="9.7109375" style="2" customWidth="1"/>
    <col min="8699" max="8699" width="32.7109375" style="2" customWidth="1"/>
    <col min="8700" max="8705" width="31" style="2" customWidth="1"/>
    <col min="8706" max="8706" width="38.42578125" style="2" customWidth="1"/>
    <col min="8707" max="8710" width="20.7109375" style="2" customWidth="1"/>
    <col min="8711" max="8711" width="29.140625" style="2" customWidth="1"/>
    <col min="8712" max="8953" width="9.140625" style="2"/>
    <col min="8954" max="8954" width="9.7109375" style="2" customWidth="1"/>
    <col min="8955" max="8955" width="32.7109375" style="2" customWidth="1"/>
    <col min="8956" max="8961" width="31" style="2" customWidth="1"/>
    <col min="8962" max="8962" width="38.42578125" style="2" customWidth="1"/>
    <col min="8963" max="8966" width="20.7109375" style="2" customWidth="1"/>
    <col min="8967" max="8967" width="29.140625" style="2" customWidth="1"/>
    <col min="8968" max="9209" width="9.140625" style="2"/>
    <col min="9210" max="9210" width="9.7109375" style="2" customWidth="1"/>
    <col min="9211" max="9211" width="32.7109375" style="2" customWidth="1"/>
    <col min="9212" max="9217" width="31" style="2" customWidth="1"/>
    <col min="9218" max="9218" width="38.42578125" style="2" customWidth="1"/>
    <col min="9219" max="9222" width="20.7109375" style="2" customWidth="1"/>
    <col min="9223" max="9223" width="29.140625" style="2" customWidth="1"/>
    <col min="9224" max="9465" width="9.140625" style="2"/>
    <col min="9466" max="9466" width="9.7109375" style="2" customWidth="1"/>
    <col min="9467" max="9467" width="32.7109375" style="2" customWidth="1"/>
    <col min="9468" max="9473" width="31" style="2" customWidth="1"/>
    <col min="9474" max="9474" width="38.42578125" style="2" customWidth="1"/>
    <col min="9475" max="9478" width="20.7109375" style="2" customWidth="1"/>
    <col min="9479" max="9479" width="29.140625" style="2" customWidth="1"/>
    <col min="9480" max="9721" width="9.140625" style="2"/>
    <col min="9722" max="9722" width="9.7109375" style="2" customWidth="1"/>
    <col min="9723" max="9723" width="32.7109375" style="2" customWidth="1"/>
    <col min="9724" max="9729" width="31" style="2" customWidth="1"/>
    <col min="9730" max="9730" width="38.42578125" style="2" customWidth="1"/>
    <col min="9731" max="9734" width="20.7109375" style="2" customWidth="1"/>
    <col min="9735" max="9735" width="29.140625" style="2" customWidth="1"/>
    <col min="9736" max="9977" width="9.140625" style="2"/>
    <col min="9978" max="9978" width="9.7109375" style="2" customWidth="1"/>
    <col min="9979" max="9979" width="32.7109375" style="2" customWidth="1"/>
    <col min="9980" max="9985" width="31" style="2" customWidth="1"/>
    <col min="9986" max="9986" width="38.42578125" style="2" customWidth="1"/>
    <col min="9987" max="9990" width="20.7109375" style="2" customWidth="1"/>
    <col min="9991" max="9991" width="29.140625" style="2" customWidth="1"/>
    <col min="9992" max="10233" width="9.140625" style="2"/>
    <col min="10234" max="10234" width="9.7109375" style="2" customWidth="1"/>
    <col min="10235" max="10235" width="32.7109375" style="2" customWidth="1"/>
    <col min="10236" max="10241" width="31" style="2" customWidth="1"/>
    <col min="10242" max="10242" width="38.42578125" style="2" customWidth="1"/>
    <col min="10243" max="10246" width="20.7109375" style="2" customWidth="1"/>
    <col min="10247" max="10247" width="29.140625" style="2" customWidth="1"/>
    <col min="10248" max="10489" width="9.140625" style="2"/>
    <col min="10490" max="10490" width="9.7109375" style="2" customWidth="1"/>
    <col min="10491" max="10491" width="32.7109375" style="2" customWidth="1"/>
    <col min="10492" max="10497" width="31" style="2" customWidth="1"/>
    <col min="10498" max="10498" width="38.42578125" style="2" customWidth="1"/>
    <col min="10499" max="10502" width="20.7109375" style="2" customWidth="1"/>
    <col min="10503" max="10503" width="29.140625" style="2" customWidth="1"/>
    <col min="10504" max="10745" width="9.140625" style="2"/>
    <col min="10746" max="10746" width="9.7109375" style="2" customWidth="1"/>
    <col min="10747" max="10747" width="32.7109375" style="2" customWidth="1"/>
    <col min="10748" max="10753" width="31" style="2" customWidth="1"/>
    <col min="10754" max="10754" width="38.42578125" style="2" customWidth="1"/>
    <col min="10755" max="10758" width="20.7109375" style="2" customWidth="1"/>
    <col min="10759" max="10759" width="29.140625" style="2" customWidth="1"/>
    <col min="10760" max="11001" width="9.140625" style="2"/>
    <col min="11002" max="11002" width="9.7109375" style="2" customWidth="1"/>
    <col min="11003" max="11003" width="32.7109375" style="2" customWidth="1"/>
    <col min="11004" max="11009" width="31" style="2" customWidth="1"/>
    <col min="11010" max="11010" width="38.42578125" style="2" customWidth="1"/>
    <col min="11011" max="11014" width="20.7109375" style="2" customWidth="1"/>
    <col min="11015" max="11015" width="29.140625" style="2" customWidth="1"/>
    <col min="11016" max="11257" width="9.140625" style="2"/>
    <col min="11258" max="11258" width="9.7109375" style="2" customWidth="1"/>
    <col min="11259" max="11259" width="32.7109375" style="2" customWidth="1"/>
    <col min="11260" max="11265" width="31" style="2" customWidth="1"/>
    <col min="11266" max="11266" width="38.42578125" style="2" customWidth="1"/>
    <col min="11267" max="11270" width="20.7109375" style="2" customWidth="1"/>
    <col min="11271" max="11271" width="29.140625" style="2" customWidth="1"/>
    <col min="11272" max="11513" width="9.140625" style="2"/>
    <col min="11514" max="11514" width="9.7109375" style="2" customWidth="1"/>
    <col min="11515" max="11515" width="32.7109375" style="2" customWidth="1"/>
    <col min="11516" max="11521" width="31" style="2" customWidth="1"/>
    <col min="11522" max="11522" width="38.42578125" style="2" customWidth="1"/>
    <col min="11523" max="11526" width="20.7109375" style="2" customWidth="1"/>
    <col min="11527" max="11527" width="29.140625" style="2" customWidth="1"/>
    <col min="11528" max="11769" width="9.140625" style="2"/>
    <col min="11770" max="11770" width="9.7109375" style="2" customWidth="1"/>
    <col min="11771" max="11771" width="32.7109375" style="2" customWidth="1"/>
    <col min="11772" max="11777" width="31" style="2" customWidth="1"/>
    <col min="11778" max="11778" width="38.42578125" style="2" customWidth="1"/>
    <col min="11779" max="11782" width="20.7109375" style="2" customWidth="1"/>
    <col min="11783" max="11783" width="29.140625" style="2" customWidth="1"/>
    <col min="11784" max="12025" width="9.140625" style="2"/>
    <col min="12026" max="12026" width="9.7109375" style="2" customWidth="1"/>
    <col min="12027" max="12027" width="32.7109375" style="2" customWidth="1"/>
    <col min="12028" max="12033" width="31" style="2" customWidth="1"/>
    <col min="12034" max="12034" width="38.42578125" style="2" customWidth="1"/>
    <col min="12035" max="12038" width="20.7109375" style="2" customWidth="1"/>
    <col min="12039" max="12039" width="29.140625" style="2" customWidth="1"/>
    <col min="12040" max="12281" width="9.140625" style="2"/>
    <col min="12282" max="12282" width="9.7109375" style="2" customWidth="1"/>
    <col min="12283" max="12283" width="32.7109375" style="2" customWidth="1"/>
    <col min="12284" max="12289" width="31" style="2" customWidth="1"/>
    <col min="12290" max="12290" width="38.42578125" style="2" customWidth="1"/>
    <col min="12291" max="12294" width="20.7109375" style="2" customWidth="1"/>
    <col min="12295" max="12295" width="29.140625" style="2" customWidth="1"/>
    <col min="12296" max="12537" width="9.140625" style="2"/>
    <col min="12538" max="12538" width="9.7109375" style="2" customWidth="1"/>
    <col min="12539" max="12539" width="32.7109375" style="2" customWidth="1"/>
    <col min="12540" max="12545" width="31" style="2" customWidth="1"/>
    <col min="12546" max="12546" width="38.42578125" style="2" customWidth="1"/>
    <col min="12547" max="12550" width="20.7109375" style="2" customWidth="1"/>
    <col min="12551" max="12551" width="29.140625" style="2" customWidth="1"/>
    <col min="12552" max="12793" width="9.140625" style="2"/>
    <col min="12794" max="12794" width="9.7109375" style="2" customWidth="1"/>
    <col min="12795" max="12795" width="32.7109375" style="2" customWidth="1"/>
    <col min="12796" max="12801" width="31" style="2" customWidth="1"/>
    <col min="12802" max="12802" width="38.42578125" style="2" customWidth="1"/>
    <col min="12803" max="12806" width="20.7109375" style="2" customWidth="1"/>
    <col min="12807" max="12807" width="29.140625" style="2" customWidth="1"/>
    <col min="12808" max="13049" width="9.140625" style="2"/>
    <col min="13050" max="13050" width="9.7109375" style="2" customWidth="1"/>
    <col min="13051" max="13051" width="32.7109375" style="2" customWidth="1"/>
    <col min="13052" max="13057" width="31" style="2" customWidth="1"/>
    <col min="13058" max="13058" width="38.42578125" style="2" customWidth="1"/>
    <col min="13059" max="13062" width="20.7109375" style="2" customWidth="1"/>
    <col min="13063" max="13063" width="29.140625" style="2" customWidth="1"/>
    <col min="13064" max="13305" width="9.140625" style="2"/>
    <col min="13306" max="13306" width="9.7109375" style="2" customWidth="1"/>
    <col min="13307" max="13307" width="32.7109375" style="2" customWidth="1"/>
    <col min="13308" max="13313" width="31" style="2" customWidth="1"/>
    <col min="13314" max="13314" width="38.42578125" style="2" customWidth="1"/>
    <col min="13315" max="13318" width="20.7109375" style="2" customWidth="1"/>
    <col min="13319" max="13319" width="29.140625" style="2" customWidth="1"/>
    <col min="13320" max="13561" width="9.140625" style="2"/>
    <col min="13562" max="13562" width="9.7109375" style="2" customWidth="1"/>
    <col min="13563" max="13563" width="32.7109375" style="2" customWidth="1"/>
    <col min="13564" max="13569" width="31" style="2" customWidth="1"/>
    <col min="13570" max="13570" width="38.42578125" style="2" customWidth="1"/>
    <col min="13571" max="13574" width="20.7109375" style="2" customWidth="1"/>
    <col min="13575" max="13575" width="29.140625" style="2" customWidth="1"/>
    <col min="13576" max="13817" width="9.140625" style="2"/>
    <col min="13818" max="13818" width="9.7109375" style="2" customWidth="1"/>
    <col min="13819" max="13819" width="32.7109375" style="2" customWidth="1"/>
    <col min="13820" max="13825" width="31" style="2" customWidth="1"/>
    <col min="13826" max="13826" width="38.42578125" style="2" customWidth="1"/>
    <col min="13827" max="13830" width="20.7109375" style="2" customWidth="1"/>
    <col min="13831" max="13831" width="29.140625" style="2" customWidth="1"/>
    <col min="13832" max="14073" width="9.140625" style="2"/>
    <col min="14074" max="14074" width="9.7109375" style="2" customWidth="1"/>
    <col min="14075" max="14075" width="32.7109375" style="2" customWidth="1"/>
    <col min="14076" max="14081" width="31" style="2" customWidth="1"/>
    <col min="14082" max="14082" width="38.42578125" style="2" customWidth="1"/>
    <col min="14083" max="14086" width="20.7109375" style="2" customWidth="1"/>
    <col min="14087" max="14087" width="29.140625" style="2" customWidth="1"/>
    <col min="14088" max="14329" width="9.140625" style="2"/>
    <col min="14330" max="14330" width="9.7109375" style="2" customWidth="1"/>
    <col min="14331" max="14331" width="32.7109375" style="2" customWidth="1"/>
    <col min="14332" max="14337" width="31" style="2" customWidth="1"/>
    <col min="14338" max="14338" width="38.42578125" style="2" customWidth="1"/>
    <col min="14339" max="14342" width="20.7109375" style="2" customWidth="1"/>
    <col min="14343" max="14343" width="29.140625" style="2" customWidth="1"/>
    <col min="14344" max="14585" width="9.140625" style="2"/>
    <col min="14586" max="14586" width="9.7109375" style="2" customWidth="1"/>
    <col min="14587" max="14587" width="32.7109375" style="2" customWidth="1"/>
    <col min="14588" max="14593" width="31" style="2" customWidth="1"/>
    <col min="14594" max="14594" width="38.42578125" style="2" customWidth="1"/>
    <col min="14595" max="14598" width="20.7109375" style="2" customWidth="1"/>
    <col min="14599" max="14599" width="29.140625" style="2" customWidth="1"/>
    <col min="14600" max="14841" width="9.140625" style="2"/>
    <col min="14842" max="14842" width="9.7109375" style="2" customWidth="1"/>
    <col min="14843" max="14843" width="32.7109375" style="2" customWidth="1"/>
    <col min="14844" max="14849" width="31" style="2" customWidth="1"/>
    <col min="14850" max="14850" width="38.42578125" style="2" customWidth="1"/>
    <col min="14851" max="14854" width="20.7109375" style="2" customWidth="1"/>
    <col min="14855" max="14855" width="29.140625" style="2" customWidth="1"/>
    <col min="14856" max="15097" width="9.140625" style="2"/>
    <col min="15098" max="15098" width="9.7109375" style="2" customWidth="1"/>
    <col min="15099" max="15099" width="32.7109375" style="2" customWidth="1"/>
    <col min="15100" max="15105" width="31" style="2" customWidth="1"/>
    <col min="15106" max="15106" width="38.42578125" style="2" customWidth="1"/>
    <col min="15107" max="15110" width="20.7109375" style="2" customWidth="1"/>
    <col min="15111" max="15111" width="29.140625" style="2" customWidth="1"/>
    <col min="15112" max="15353" width="9.140625" style="2"/>
    <col min="15354" max="15354" width="9.7109375" style="2" customWidth="1"/>
    <col min="15355" max="15355" width="32.7109375" style="2" customWidth="1"/>
    <col min="15356" max="15361" width="31" style="2" customWidth="1"/>
    <col min="15362" max="15362" width="38.42578125" style="2" customWidth="1"/>
    <col min="15363" max="15366" width="20.7109375" style="2" customWidth="1"/>
    <col min="15367" max="15367" width="29.140625" style="2" customWidth="1"/>
    <col min="15368" max="15609" width="9.140625" style="2"/>
    <col min="15610" max="15610" width="9.7109375" style="2" customWidth="1"/>
    <col min="15611" max="15611" width="32.7109375" style="2" customWidth="1"/>
    <col min="15612" max="15617" width="31" style="2" customWidth="1"/>
    <col min="15618" max="15618" width="38.42578125" style="2" customWidth="1"/>
    <col min="15619" max="15622" width="20.7109375" style="2" customWidth="1"/>
    <col min="15623" max="15623" width="29.140625" style="2" customWidth="1"/>
    <col min="15624" max="15865" width="9.140625" style="2"/>
    <col min="15866" max="15866" width="9.7109375" style="2" customWidth="1"/>
    <col min="15867" max="15867" width="32.7109375" style="2" customWidth="1"/>
    <col min="15868" max="15873" width="31" style="2" customWidth="1"/>
    <col min="15874" max="15874" width="38.42578125" style="2" customWidth="1"/>
    <col min="15875" max="15878" width="20.7109375" style="2" customWidth="1"/>
    <col min="15879" max="15879" width="29.140625" style="2" customWidth="1"/>
    <col min="15880" max="16121" width="9.140625" style="2"/>
    <col min="16122" max="16122" width="9.7109375" style="2" customWidth="1"/>
    <col min="16123" max="16123" width="32.7109375" style="2" customWidth="1"/>
    <col min="16124" max="16129" width="31" style="2" customWidth="1"/>
    <col min="16130" max="16130" width="38.42578125" style="2" customWidth="1"/>
    <col min="16131" max="16134" width="20.7109375" style="2" customWidth="1"/>
    <col min="16135" max="16135" width="29.140625" style="2" customWidth="1"/>
    <col min="16136" max="16384" width="9.140625" style="2"/>
  </cols>
  <sheetData>
    <row r="2" spans="1:7" ht="26.25" customHeight="1">
      <c r="A2" s="157" t="s">
        <v>24</v>
      </c>
      <c r="B2" s="157"/>
      <c r="C2" s="157"/>
      <c r="D2" s="157"/>
      <c r="E2" s="157"/>
      <c r="F2" s="157"/>
      <c r="G2" s="22"/>
    </row>
    <row r="3" spans="1:7" ht="26.25" customHeight="1">
      <c r="A3" s="23"/>
      <c r="B3" s="24"/>
      <c r="C3" s="24"/>
      <c r="D3" s="24"/>
      <c r="E3" s="24"/>
      <c r="F3" s="24"/>
      <c r="G3" s="24"/>
    </row>
    <row r="4" spans="1:7" s="5" customFormat="1">
      <c r="A4" s="158" t="s">
        <v>6</v>
      </c>
      <c r="B4" s="156" t="s">
        <v>7</v>
      </c>
      <c r="C4" s="156" t="s">
        <v>8</v>
      </c>
      <c r="D4" s="156" t="s">
        <v>9</v>
      </c>
      <c r="E4" s="156"/>
      <c r="F4" s="156"/>
      <c r="G4" s="156" t="s">
        <v>75</v>
      </c>
    </row>
    <row r="5" spans="1:7" s="5" customFormat="1">
      <c r="A5" s="158"/>
      <c r="B5" s="156"/>
      <c r="C5" s="156"/>
      <c r="D5" s="156"/>
      <c r="E5" s="156"/>
      <c r="F5" s="156"/>
      <c r="G5" s="156"/>
    </row>
    <row r="6" spans="1:7" s="5" customFormat="1" ht="82.5" customHeight="1">
      <c r="A6" s="158"/>
      <c r="B6" s="156"/>
      <c r="C6" s="156"/>
      <c r="D6" s="25" t="s">
        <v>128</v>
      </c>
      <c r="E6" s="25" t="s">
        <v>129</v>
      </c>
      <c r="F6" s="25" t="s">
        <v>130</v>
      </c>
      <c r="G6" s="156"/>
    </row>
    <row r="7" spans="1:7" s="5" customFormat="1">
      <c r="A7" s="26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</row>
    <row r="8" spans="1:7" s="5" customFormat="1">
      <c r="A8" s="75">
        <v>1</v>
      </c>
      <c r="B8" s="64" t="s">
        <v>33</v>
      </c>
      <c r="C8" s="76"/>
      <c r="D8" s="77">
        <f>D11+D22+D33+D44+D55+D66+D77+D88+D99+D110+D121+D132+D143+D154+D165+D176+D187+D198+D209+D220+D232</f>
        <v>164043015.04999956</v>
      </c>
      <c r="E8" s="77">
        <f>E11+E22+E33+E44+E55+E66+E77+E88+E110+E121+E198</f>
        <v>66973989.677023463</v>
      </c>
      <c r="F8" s="77">
        <f>F11+F22+F33+F44+F55+F66+F77+F88+F110+F121+F198</f>
        <v>66973989.677023463</v>
      </c>
      <c r="G8" s="27" t="s">
        <v>45</v>
      </c>
    </row>
    <row r="9" spans="1:7" s="5" customFormat="1">
      <c r="A9" s="28" t="s">
        <v>11</v>
      </c>
      <c r="B9" s="65" t="s">
        <v>450</v>
      </c>
      <c r="C9" s="29"/>
      <c r="D9" s="58"/>
      <c r="E9" s="58"/>
      <c r="F9" s="58"/>
      <c r="G9" s="29"/>
    </row>
    <row r="10" spans="1:7" s="5" customFormat="1" ht="54.75" customHeight="1">
      <c r="A10" s="28" t="s">
        <v>35</v>
      </c>
      <c r="B10" s="64" t="s">
        <v>131</v>
      </c>
      <c r="C10" s="29"/>
      <c r="D10" s="58"/>
      <c r="E10" s="58"/>
      <c r="F10" s="58"/>
      <c r="G10" s="29"/>
    </row>
    <row r="11" spans="1:7" s="32" customFormat="1" ht="25.5">
      <c r="A11" s="28" t="s">
        <v>36</v>
      </c>
      <c r="B11" s="30" t="s">
        <v>34</v>
      </c>
      <c r="C11" s="31" t="s">
        <v>10</v>
      </c>
      <c r="D11" s="63">
        <v>440394.69</v>
      </c>
      <c r="E11" s="63">
        <f t="shared" ref="E11:F11" si="0">E12*E17</f>
        <v>383842.00799999997</v>
      </c>
      <c r="F11" s="63">
        <f t="shared" si="0"/>
        <v>383842.00799999997</v>
      </c>
      <c r="G11" s="31" t="s">
        <v>57</v>
      </c>
    </row>
    <row r="12" spans="1:7" s="32" customFormat="1" ht="25.5">
      <c r="A12" s="28" t="s">
        <v>37</v>
      </c>
      <c r="B12" s="30" t="s">
        <v>85</v>
      </c>
      <c r="C12" s="31" t="s">
        <v>31</v>
      </c>
      <c r="D12" s="63">
        <v>27979.3322744</v>
      </c>
      <c r="E12" s="63">
        <v>31722.48</v>
      </c>
      <c r="F12" s="63">
        <v>31722.48</v>
      </c>
      <c r="G12" s="31" t="s">
        <v>58</v>
      </c>
    </row>
    <row r="13" spans="1:7" s="32" customFormat="1" ht="25.5">
      <c r="A13" s="28" t="s">
        <v>38</v>
      </c>
      <c r="B13" s="30" t="s">
        <v>84</v>
      </c>
      <c r="C13" s="31" t="s">
        <v>10</v>
      </c>
      <c r="D13" s="62"/>
      <c r="E13" s="59"/>
      <c r="F13" s="59"/>
      <c r="G13" s="31"/>
    </row>
    <row r="14" spans="1:7" s="32" customFormat="1">
      <c r="A14" s="28" t="s">
        <v>39</v>
      </c>
      <c r="B14" s="30" t="s">
        <v>66</v>
      </c>
      <c r="C14" s="31" t="s">
        <v>14</v>
      </c>
      <c r="D14" s="62"/>
      <c r="E14" s="59"/>
      <c r="F14" s="59"/>
      <c r="G14" s="31"/>
    </row>
    <row r="15" spans="1:7" s="32" customFormat="1">
      <c r="A15" s="28" t="s">
        <v>40</v>
      </c>
      <c r="B15" s="30" t="s">
        <v>64</v>
      </c>
      <c r="C15" s="31" t="s">
        <v>14</v>
      </c>
      <c r="D15" s="62"/>
      <c r="E15" s="59"/>
      <c r="F15" s="59"/>
      <c r="G15" s="31"/>
    </row>
    <row r="16" spans="1:7" s="32" customFormat="1">
      <c r="A16" s="28" t="s">
        <v>41</v>
      </c>
      <c r="B16" s="30" t="s">
        <v>65</v>
      </c>
      <c r="C16" s="31" t="s">
        <v>14</v>
      </c>
      <c r="D16" s="62"/>
      <c r="E16" s="59"/>
      <c r="F16" s="59"/>
      <c r="G16" s="31"/>
    </row>
    <row r="17" spans="1:7" s="32" customFormat="1" ht="25.5">
      <c r="A17" s="28" t="s">
        <v>42</v>
      </c>
      <c r="B17" s="30" t="s">
        <v>30</v>
      </c>
      <c r="C17" s="31" t="s">
        <v>91</v>
      </c>
      <c r="D17" s="62">
        <v>15.74</v>
      </c>
      <c r="E17" s="59" t="s">
        <v>97</v>
      </c>
      <c r="F17" s="59" t="s">
        <v>97</v>
      </c>
      <c r="G17" s="31"/>
    </row>
    <row r="18" spans="1:7" s="32" customFormat="1" ht="38.25">
      <c r="A18" s="28" t="s">
        <v>43</v>
      </c>
      <c r="B18" s="30" t="s">
        <v>86</v>
      </c>
      <c r="C18" s="31" t="s">
        <v>10</v>
      </c>
      <c r="D18" s="62">
        <v>0</v>
      </c>
      <c r="E18" s="59" t="s">
        <v>127</v>
      </c>
      <c r="F18" s="59" t="s">
        <v>127</v>
      </c>
      <c r="G18" s="31"/>
    </row>
    <row r="19" spans="1:7" s="32" customFormat="1" ht="25.5">
      <c r="A19" s="28" t="s">
        <v>44</v>
      </c>
      <c r="B19" s="30" t="s">
        <v>32</v>
      </c>
      <c r="C19" s="31" t="s">
        <v>91</v>
      </c>
      <c r="D19" s="62">
        <v>0</v>
      </c>
      <c r="E19" s="59" t="s">
        <v>127</v>
      </c>
      <c r="F19" s="59" t="s">
        <v>127</v>
      </c>
      <c r="G19" s="31"/>
    </row>
    <row r="20" spans="1:7" s="32" customFormat="1">
      <c r="A20" s="28" t="s">
        <v>132</v>
      </c>
      <c r="B20" s="65" t="s">
        <v>441</v>
      </c>
      <c r="C20" s="29"/>
      <c r="D20" s="58"/>
      <c r="E20" s="58"/>
      <c r="F20" s="58"/>
      <c r="G20" s="29"/>
    </row>
    <row r="21" spans="1:7" s="32" customFormat="1" ht="38.25">
      <c r="A21" s="28" t="s">
        <v>135</v>
      </c>
      <c r="B21" s="64" t="s">
        <v>133</v>
      </c>
      <c r="C21" s="29"/>
      <c r="D21" s="58"/>
      <c r="E21" s="58"/>
      <c r="F21" s="58"/>
      <c r="G21" s="29"/>
    </row>
    <row r="22" spans="1:7" s="32" customFormat="1" ht="25.5">
      <c r="A22" s="28" t="s">
        <v>136</v>
      </c>
      <c r="B22" s="30" t="s">
        <v>34</v>
      </c>
      <c r="C22" s="31" t="s">
        <v>10</v>
      </c>
      <c r="D22" s="63">
        <v>477331.45</v>
      </c>
      <c r="E22" s="63">
        <f t="shared" ref="E22" si="1">E23*E28</f>
        <v>392644.2</v>
      </c>
      <c r="F22" s="63">
        <f t="shared" ref="F22" si="2">F23*F28</f>
        <v>392644.2</v>
      </c>
      <c r="G22" s="31" t="s">
        <v>57</v>
      </c>
    </row>
    <row r="23" spans="1:7" s="32" customFormat="1" ht="25.5">
      <c r="A23" s="28" t="s">
        <v>137</v>
      </c>
      <c r="B23" s="30" t="s">
        <v>85</v>
      </c>
      <c r="C23" s="31" t="s">
        <v>31</v>
      </c>
      <c r="D23" s="63">
        <v>1502.6583621299999</v>
      </c>
      <c r="E23" s="63">
        <v>1843.4</v>
      </c>
      <c r="F23" s="63">
        <v>1843.4</v>
      </c>
      <c r="G23" s="31" t="s">
        <v>58</v>
      </c>
    </row>
    <row r="24" spans="1:7" s="32" customFormat="1" ht="25.5">
      <c r="A24" s="28" t="s">
        <v>138</v>
      </c>
      <c r="B24" s="30" t="s">
        <v>84</v>
      </c>
      <c r="C24" s="31" t="s">
        <v>10</v>
      </c>
      <c r="D24" s="62"/>
      <c r="E24" s="59"/>
      <c r="F24" s="59"/>
      <c r="G24" s="31"/>
    </row>
    <row r="25" spans="1:7" s="32" customFormat="1">
      <c r="A25" s="28" t="s">
        <v>139</v>
      </c>
      <c r="B25" s="30" t="s">
        <v>66</v>
      </c>
      <c r="C25" s="31" t="s">
        <v>14</v>
      </c>
      <c r="D25" s="62"/>
      <c r="E25" s="59"/>
      <c r="F25" s="59"/>
      <c r="G25" s="31"/>
    </row>
    <row r="26" spans="1:7" s="32" customFormat="1">
      <c r="A26" s="28" t="s">
        <v>140</v>
      </c>
      <c r="B26" s="30" t="s">
        <v>64</v>
      </c>
      <c r="C26" s="31" t="s">
        <v>14</v>
      </c>
      <c r="D26" s="62"/>
      <c r="E26" s="59"/>
      <c r="F26" s="59"/>
      <c r="G26" s="31"/>
    </row>
    <row r="27" spans="1:7" s="32" customFormat="1">
      <c r="A27" s="28" t="s">
        <v>141</v>
      </c>
      <c r="B27" s="30" t="s">
        <v>65</v>
      </c>
      <c r="C27" s="31" t="s">
        <v>14</v>
      </c>
      <c r="D27" s="62"/>
      <c r="E27" s="59"/>
      <c r="F27" s="59"/>
      <c r="G27" s="31"/>
    </row>
    <row r="28" spans="1:7" s="32" customFormat="1" ht="25.5">
      <c r="A28" s="28" t="s">
        <v>142</v>
      </c>
      <c r="B28" s="30" t="s">
        <v>30</v>
      </c>
      <c r="C28" s="31" t="s">
        <v>91</v>
      </c>
      <c r="D28" s="108">
        <v>317.65800000000002</v>
      </c>
      <c r="E28" s="59" t="s">
        <v>98</v>
      </c>
      <c r="F28" s="59" t="s">
        <v>98</v>
      </c>
      <c r="G28" s="31"/>
    </row>
    <row r="29" spans="1:7" s="32" customFormat="1" ht="38.25">
      <c r="A29" s="28" t="s">
        <v>143</v>
      </c>
      <c r="B29" s="30" t="s">
        <v>86</v>
      </c>
      <c r="C29" s="31" t="s">
        <v>10</v>
      </c>
      <c r="D29" s="62">
        <v>0</v>
      </c>
      <c r="E29" s="59" t="s">
        <v>127</v>
      </c>
      <c r="F29" s="59" t="s">
        <v>127</v>
      </c>
      <c r="G29" s="31"/>
    </row>
    <row r="30" spans="1:7" s="32" customFormat="1" ht="25.5">
      <c r="A30" s="28" t="s">
        <v>144</v>
      </c>
      <c r="B30" s="30" t="s">
        <v>32</v>
      </c>
      <c r="C30" s="31" t="s">
        <v>91</v>
      </c>
      <c r="D30" s="62">
        <v>0</v>
      </c>
      <c r="E30" s="59" t="s">
        <v>127</v>
      </c>
      <c r="F30" s="59" t="s">
        <v>127</v>
      </c>
      <c r="G30" s="31"/>
    </row>
    <row r="31" spans="1:7" s="32" customFormat="1">
      <c r="A31" s="28" t="s">
        <v>145</v>
      </c>
      <c r="B31" s="65" t="s">
        <v>448</v>
      </c>
      <c r="C31" s="29"/>
      <c r="D31" s="58"/>
      <c r="E31" s="58"/>
      <c r="F31" s="58"/>
      <c r="G31" s="29"/>
    </row>
    <row r="32" spans="1:7" s="32" customFormat="1" ht="38.25">
      <c r="A32" s="28" t="s">
        <v>146</v>
      </c>
      <c r="B32" s="64" t="s">
        <v>134</v>
      </c>
      <c r="C32" s="29"/>
      <c r="D32" s="58"/>
      <c r="E32" s="58"/>
      <c r="F32" s="58"/>
      <c r="G32" s="29"/>
    </row>
    <row r="33" spans="1:7" s="32" customFormat="1" ht="25.5">
      <c r="A33" s="28" t="s">
        <v>147</v>
      </c>
      <c r="B33" s="30" t="s">
        <v>34</v>
      </c>
      <c r="C33" s="31" t="s">
        <v>10</v>
      </c>
      <c r="D33" s="63">
        <v>1472394.02</v>
      </c>
      <c r="E33" s="63">
        <f t="shared" ref="E33" si="3">E34*E39</f>
        <v>1506532.66</v>
      </c>
      <c r="F33" s="63">
        <f t="shared" ref="F33" si="4">F34*F39</f>
        <v>1506532.66</v>
      </c>
      <c r="G33" s="31" t="s">
        <v>57</v>
      </c>
    </row>
    <row r="34" spans="1:7" s="32" customFormat="1" ht="25.5">
      <c r="A34" s="28" t="s">
        <v>148</v>
      </c>
      <c r="B34" s="30" t="s">
        <v>85</v>
      </c>
      <c r="C34" s="31" t="s">
        <v>31</v>
      </c>
      <c r="D34" s="63">
        <v>1318.7716314199999</v>
      </c>
      <c r="E34" s="63">
        <v>1612.99</v>
      </c>
      <c r="F34" s="63">
        <v>1612.99</v>
      </c>
      <c r="G34" s="31" t="s">
        <v>58</v>
      </c>
    </row>
    <row r="35" spans="1:7" s="32" customFormat="1" ht="25.5">
      <c r="A35" s="28" t="s">
        <v>149</v>
      </c>
      <c r="B35" s="30" t="s">
        <v>84</v>
      </c>
      <c r="C35" s="31" t="s">
        <v>10</v>
      </c>
      <c r="D35" s="62"/>
      <c r="E35" s="59"/>
      <c r="F35" s="59"/>
      <c r="G35" s="31"/>
    </row>
    <row r="36" spans="1:7" s="32" customFormat="1">
      <c r="A36" s="28" t="s">
        <v>150</v>
      </c>
      <c r="B36" s="30" t="s">
        <v>66</v>
      </c>
      <c r="C36" s="31" t="s">
        <v>14</v>
      </c>
      <c r="D36" s="62"/>
      <c r="E36" s="59"/>
      <c r="F36" s="59"/>
      <c r="G36" s="31"/>
    </row>
    <row r="37" spans="1:7" s="32" customFormat="1">
      <c r="A37" s="28" t="s">
        <v>151</v>
      </c>
      <c r="B37" s="30" t="s">
        <v>64</v>
      </c>
      <c r="C37" s="31" t="s">
        <v>14</v>
      </c>
      <c r="D37" s="62"/>
      <c r="E37" s="59"/>
      <c r="F37" s="59"/>
      <c r="G37" s="31"/>
    </row>
    <row r="38" spans="1:7" s="32" customFormat="1">
      <c r="A38" s="28" t="s">
        <v>152</v>
      </c>
      <c r="B38" s="30" t="s">
        <v>65</v>
      </c>
      <c r="C38" s="31" t="s">
        <v>14</v>
      </c>
      <c r="D38" s="62"/>
      <c r="E38" s="59"/>
      <c r="F38" s="59"/>
      <c r="G38" s="31"/>
    </row>
    <row r="39" spans="1:7" s="32" customFormat="1" ht="25.5">
      <c r="A39" s="28" t="s">
        <v>153</v>
      </c>
      <c r="B39" s="30" t="s">
        <v>30</v>
      </c>
      <c r="C39" s="31" t="s">
        <v>91</v>
      </c>
      <c r="D39" s="108">
        <v>1116.489</v>
      </c>
      <c r="E39" s="59" t="s">
        <v>99</v>
      </c>
      <c r="F39" s="59" t="s">
        <v>99</v>
      </c>
      <c r="G39" s="31"/>
    </row>
    <row r="40" spans="1:7" s="32" customFormat="1" ht="38.25">
      <c r="A40" s="28" t="s">
        <v>154</v>
      </c>
      <c r="B40" s="30" t="s">
        <v>86</v>
      </c>
      <c r="C40" s="31" t="s">
        <v>10</v>
      </c>
      <c r="D40" s="62">
        <v>0</v>
      </c>
      <c r="E40" s="59" t="s">
        <v>127</v>
      </c>
      <c r="F40" s="59" t="s">
        <v>127</v>
      </c>
      <c r="G40" s="31"/>
    </row>
    <row r="41" spans="1:7" s="32" customFormat="1" ht="25.5">
      <c r="A41" s="28" t="s">
        <v>155</v>
      </c>
      <c r="B41" s="30" t="s">
        <v>32</v>
      </c>
      <c r="C41" s="31" t="s">
        <v>91</v>
      </c>
      <c r="D41" s="62">
        <v>0</v>
      </c>
      <c r="E41" s="59" t="s">
        <v>127</v>
      </c>
      <c r="F41" s="59" t="s">
        <v>127</v>
      </c>
      <c r="G41" s="31"/>
    </row>
    <row r="42" spans="1:7" s="32" customFormat="1">
      <c r="A42" s="28" t="s">
        <v>156</v>
      </c>
      <c r="B42" s="65" t="s">
        <v>449</v>
      </c>
      <c r="C42" s="29"/>
      <c r="D42" s="58"/>
      <c r="E42" s="58"/>
      <c r="F42" s="58"/>
      <c r="G42" s="29"/>
    </row>
    <row r="43" spans="1:7" s="32" customFormat="1" ht="52.5" customHeight="1">
      <c r="A43" s="28" t="s">
        <v>158</v>
      </c>
      <c r="B43" s="64" t="s">
        <v>157</v>
      </c>
      <c r="C43" s="29"/>
      <c r="D43" s="58"/>
      <c r="E43" s="58"/>
      <c r="F43" s="58"/>
      <c r="G43" s="29"/>
    </row>
    <row r="44" spans="1:7" s="32" customFormat="1" ht="25.5">
      <c r="A44" s="28" t="s">
        <v>159</v>
      </c>
      <c r="B44" s="30" t="s">
        <v>34</v>
      </c>
      <c r="C44" s="31" t="s">
        <v>10</v>
      </c>
      <c r="D44" s="63">
        <v>316790.65999999997</v>
      </c>
      <c r="E44" s="63">
        <f t="shared" ref="E44" si="5">E45*E50</f>
        <v>318576.67999962997</v>
      </c>
      <c r="F44" s="63">
        <f t="shared" ref="F44" si="6">F45*F50</f>
        <v>318576.67999962997</v>
      </c>
      <c r="G44" s="31" t="s">
        <v>57</v>
      </c>
    </row>
    <row r="45" spans="1:7" s="32" customFormat="1" ht="25.5">
      <c r="A45" s="28" t="s">
        <v>160</v>
      </c>
      <c r="B45" s="30" t="s">
        <v>85</v>
      </c>
      <c r="C45" s="31" t="s">
        <v>31</v>
      </c>
      <c r="D45" s="74">
        <v>3641.2719540200001</v>
      </c>
      <c r="E45" s="63">
        <v>4754.8758208899999</v>
      </c>
      <c r="F45" s="63">
        <v>4754.8758208899999</v>
      </c>
      <c r="G45" s="31" t="s">
        <v>58</v>
      </c>
    </row>
    <row r="46" spans="1:7" s="32" customFormat="1" ht="25.5">
      <c r="A46" s="28" t="s">
        <v>161</v>
      </c>
      <c r="B46" s="30" t="s">
        <v>84</v>
      </c>
      <c r="C46" s="31" t="s">
        <v>10</v>
      </c>
      <c r="D46" s="62"/>
      <c r="E46" s="59"/>
      <c r="F46" s="59"/>
      <c r="G46" s="31"/>
    </row>
    <row r="47" spans="1:7" s="32" customFormat="1">
      <c r="A47" s="28" t="s">
        <v>162</v>
      </c>
      <c r="B47" s="30" t="s">
        <v>66</v>
      </c>
      <c r="C47" s="31" t="s">
        <v>14</v>
      </c>
      <c r="D47" s="62"/>
      <c r="E47" s="59"/>
      <c r="F47" s="59"/>
      <c r="G47" s="31"/>
    </row>
    <row r="48" spans="1:7" s="32" customFormat="1">
      <c r="A48" s="28" t="s">
        <v>163</v>
      </c>
      <c r="B48" s="30" t="s">
        <v>64</v>
      </c>
      <c r="C48" s="31" t="s">
        <v>14</v>
      </c>
      <c r="D48" s="62"/>
      <c r="E48" s="59"/>
      <c r="F48" s="59"/>
      <c r="G48" s="31"/>
    </row>
    <row r="49" spans="1:7" s="32" customFormat="1">
      <c r="A49" s="28" t="s">
        <v>164</v>
      </c>
      <c r="B49" s="30" t="s">
        <v>65</v>
      </c>
      <c r="C49" s="31" t="s">
        <v>14</v>
      </c>
      <c r="D49" s="62"/>
      <c r="E49" s="59"/>
      <c r="F49" s="59"/>
      <c r="G49" s="31"/>
    </row>
    <row r="50" spans="1:7" s="32" customFormat="1" ht="25.5">
      <c r="A50" s="28" t="s">
        <v>165</v>
      </c>
      <c r="B50" s="30" t="s">
        <v>30</v>
      </c>
      <c r="C50" s="31" t="s">
        <v>219</v>
      </c>
      <c r="D50" s="62">
        <v>87</v>
      </c>
      <c r="E50" s="59" t="s">
        <v>262</v>
      </c>
      <c r="F50" s="59" t="s">
        <v>262</v>
      </c>
      <c r="G50" s="31"/>
    </row>
    <row r="51" spans="1:7" s="32" customFormat="1" ht="38.25">
      <c r="A51" s="28" t="s">
        <v>166</v>
      </c>
      <c r="B51" s="30" t="s">
        <v>86</v>
      </c>
      <c r="C51" s="31" t="s">
        <v>10</v>
      </c>
      <c r="D51" s="62">
        <v>0</v>
      </c>
      <c r="E51" s="59" t="s">
        <v>127</v>
      </c>
      <c r="F51" s="59" t="s">
        <v>127</v>
      </c>
      <c r="G51" s="31"/>
    </row>
    <row r="52" spans="1:7" s="32" customFormat="1" ht="25.5">
      <c r="A52" s="28" t="s">
        <v>167</v>
      </c>
      <c r="B52" s="30" t="s">
        <v>32</v>
      </c>
      <c r="C52" s="31" t="s">
        <v>219</v>
      </c>
      <c r="D52" s="62">
        <v>0</v>
      </c>
      <c r="E52" s="59" t="s">
        <v>127</v>
      </c>
      <c r="F52" s="59" t="s">
        <v>127</v>
      </c>
      <c r="G52" s="31"/>
    </row>
    <row r="53" spans="1:7" s="32" customFormat="1">
      <c r="A53" s="28" t="s">
        <v>168</v>
      </c>
      <c r="B53" s="65" t="s">
        <v>444</v>
      </c>
      <c r="C53" s="29"/>
      <c r="D53" s="58"/>
      <c r="E53" s="58"/>
      <c r="F53" s="58"/>
      <c r="G53" s="29"/>
    </row>
    <row r="54" spans="1:7" s="32" customFormat="1" ht="52.5" customHeight="1">
      <c r="A54" s="28" t="s">
        <v>170</v>
      </c>
      <c r="B54" s="64" t="s">
        <v>169</v>
      </c>
      <c r="C54" s="29"/>
      <c r="D54" s="58"/>
      <c r="E54" s="58"/>
      <c r="F54" s="58"/>
      <c r="G54" s="29"/>
    </row>
    <row r="55" spans="1:7" s="32" customFormat="1" ht="25.5">
      <c r="A55" s="28" t="s">
        <v>171</v>
      </c>
      <c r="B55" s="30" t="s">
        <v>34</v>
      </c>
      <c r="C55" s="31" t="s">
        <v>10</v>
      </c>
      <c r="D55" s="63">
        <v>241024.13</v>
      </c>
      <c r="E55" s="63">
        <f t="shared" ref="E55" si="7">E56*E61</f>
        <v>214230.33000000002</v>
      </c>
      <c r="F55" s="63">
        <f t="shared" ref="F55" si="8">F56*F61</f>
        <v>214230.33000000002</v>
      </c>
      <c r="G55" s="31" t="s">
        <v>57</v>
      </c>
    </row>
    <row r="56" spans="1:7" s="32" customFormat="1" ht="25.5">
      <c r="A56" s="28" t="s">
        <v>172</v>
      </c>
      <c r="B56" s="30" t="s">
        <v>85</v>
      </c>
      <c r="C56" s="31" t="s">
        <v>31</v>
      </c>
      <c r="D56" s="63">
        <v>1497.0442857099999</v>
      </c>
      <c r="E56" s="63">
        <v>1741.71</v>
      </c>
      <c r="F56" s="63">
        <v>1741.71</v>
      </c>
      <c r="G56" s="31" t="s">
        <v>58</v>
      </c>
    </row>
    <row r="57" spans="1:7" s="32" customFormat="1" ht="25.5">
      <c r="A57" s="28" t="s">
        <v>173</v>
      </c>
      <c r="B57" s="30" t="s">
        <v>84</v>
      </c>
      <c r="C57" s="31" t="s">
        <v>10</v>
      </c>
      <c r="D57" s="62"/>
      <c r="E57" s="59"/>
      <c r="F57" s="59"/>
      <c r="G57" s="31"/>
    </row>
    <row r="58" spans="1:7" s="32" customFormat="1">
      <c r="A58" s="28" t="s">
        <v>174</v>
      </c>
      <c r="B58" s="30" t="s">
        <v>66</v>
      </c>
      <c r="C58" s="31" t="s">
        <v>14</v>
      </c>
      <c r="D58" s="62"/>
      <c r="E58" s="59"/>
      <c r="F58" s="59"/>
      <c r="G58" s="31"/>
    </row>
    <row r="59" spans="1:7" s="32" customFormat="1">
      <c r="A59" s="28" t="s">
        <v>175</v>
      </c>
      <c r="B59" s="30" t="s">
        <v>64</v>
      </c>
      <c r="C59" s="31" t="s">
        <v>14</v>
      </c>
      <c r="D59" s="62"/>
      <c r="E59" s="59"/>
      <c r="F59" s="59"/>
      <c r="G59" s="31"/>
    </row>
    <row r="60" spans="1:7" s="32" customFormat="1">
      <c r="A60" s="28" t="s">
        <v>176</v>
      </c>
      <c r="B60" s="30" t="s">
        <v>65</v>
      </c>
      <c r="C60" s="31" t="s">
        <v>14</v>
      </c>
      <c r="D60" s="62"/>
      <c r="E60" s="59"/>
      <c r="F60" s="59"/>
      <c r="G60" s="31"/>
    </row>
    <row r="61" spans="1:7" s="32" customFormat="1" ht="25.5">
      <c r="A61" s="28" t="s">
        <v>177</v>
      </c>
      <c r="B61" s="30" t="s">
        <v>30</v>
      </c>
      <c r="C61" s="31" t="s">
        <v>219</v>
      </c>
      <c r="D61" s="62">
        <v>161</v>
      </c>
      <c r="E61" s="59" t="s">
        <v>125</v>
      </c>
      <c r="F61" s="59" t="s">
        <v>125</v>
      </c>
      <c r="G61" s="31"/>
    </row>
    <row r="62" spans="1:7" s="32" customFormat="1" ht="38.25">
      <c r="A62" s="28" t="s">
        <v>178</v>
      </c>
      <c r="B62" s="30" t="s">
        <v>86</v>
      </c>
      <c r="C62" s="31" t="s">
        <v>10</v>
      </c>
      <c r="D62" s="62">
        <v>0</v>
      </c>
      <c r="E62" s="59" t="s">
        <v>127</v>
      </c>
      <c r="F62" s="59" t="s">
        <v>127</v>
      </c>
      <c r="G62" s="31"/>
    </row>
    <row r="63" spans="1:7" s="32" customFormat="1" ht="25.5">
      <c r="A63" s="28" t="s">
        <v>179</v>
      </c>
      <c r="B63" s="30" t="s">
        <v>32</v>
      </c>
      <c r="C63" s="31" t="s">
        <v>219</v>
      </c>
      <c r="D63" s="62">
        <v>0</v>
      </c>
      <c r="E63" s="59" t="s">
        <v>127</v>
      </c>
      <c r="F63" s="59" t="s">
        <v>127</v>
      </c>
      <c r="G63" s="31"/>
    </row>
    <row r="64" spans="1:7" s="32" customFormat="1">
      <c r="A64" s="28" t="s">
        <v>196</v>
      </c>
      <c r="B64" s="65" t="s">
        <v>454</v>
      </c>
      <c r="C64" s="29"/>
      <c r="D64" s="58"/>
      <c r="E64" s="58"/>
      <c r="F64" s="58"/>
      <c r="G64" s="29"/>
    </row>
    <row r="65" spans="1:7" s="32" customFormat="1" ht="51">
      <c r="A65" s="28" t="s">
        <v>199</v>
      </c>
      <c r="B65" s="64" t="s">
        <v>180</v>
      </c>
      <c r="C65" s="29"/>
      <c r="D65" s="58"/>
      <c r="E65" s="58"/>
      <c r="F65" s="58"/>
      <c r="G65" s="29"/>
    </row>
    <row r="66" spans="1:7" s="32" customFormat="1" ht="25.5">
      <c r="A66" s="28" t="s">
        <v>198</v>
      </c>
      <c r="B66" s="30" t="s">
        <v>34</v>
      </c>
      <c r="C66" s="31" t="s">
        <v>10</v>
      </c>
      <c r="D66" s="63">
        <f>D67*D72</f>
        <v>152000</v>
      </c>
      <c r="E66" s="63">
        <f t="shared" ref="E66" si="9">E67*E72</f>
        <v>152000</v>
      </c>
      <c r="F66" s="63">
        <f t="shared" ref="F66" si="10">F67*F72</f>
        <v>152000</v>
      </c>
      <c r="G66" s="31" t="s">
        <v>57</v>
      </c>
    </row>
    <row r="67" spans="1:7" s="32" customFormat="1" ht="25.5">
      <c r="A67" s="28" t="s">
        <v>197</v>
      </c>
      <c r="B67" s="30" t="s">
        <v>85</v>
      </c>
      <c r="C67" s="31" t="s">
        <v>31</v>
      </c>
      <c r="D67" s="63">
        <v>380</v>
      </c>
      <c r="E67" s="63">
        <v>380</v>
      </c>
      <c r="F67" s="63">
        <v>380</v>
      </c>
      <c r="G67" s="31" t="s">
        <v>58</v>
      </c>
    </row>
    <row r="68" spans="1:7" s="32" customFormat="1" ht="25.5">
      <c r="A68" s="28" t="s">
        <v>200</v>
      </c>
      <c r="B68" s="30" t="s">
        <v>84</v>
      </c>
      <c r="C68" s="31" t="s">
        <v>10</v>
      </c>
      <c r="D68" s="62"/>
      <c r="E68" s="59"/>
      <c r="F68" s="59"/>
      <c r="G68" s="31"/>
    </row>
    <row r="69" spans="1:7" s="32" customFormat="1">
      <c r="A69" s="28" t="s">
        <v>201</v>
      </c>
      <c r="B69" s="30" t="s">
        <v>66</v>
      </c>
      <c r="C69" s="31" t="s">
        <v>14</v>
      </c>
      <c r="D69" s="62"/>
      <c r="E69" s="59"/>
      <c r="F69" s="59"/>
      <c r="G69" s="31"/>
    </row>
    <row r="70" spans="1:7" s="32" customFormat="1">
      <c r="A70" s="28" t="s">
        <v>202</v>
      </c>
      <c r="B70" s="30" t="s">
        <v>64</v>
      </c>
      <c r="C70" s="31" t="s">
        <v>14</v>
      </c>
      <c r="D70" s="62"/>
      <c r="E70" s="59"/>
      <c r="F70" s="59"/>
      <c r="G70" s="31"/>
    </row>
    <row r="71" spans="1:7" s="32" customFormat="1">
      <c r="A71" s="28" t="s">
        <v>203</v>
      </c>
      <c r="B71" s="30" t="s">
        <v>65</v>
      </c>
      <c r="C71" s="31" t="s">
        <v>14</v>
      </c>
      <c r="D71" s="62"/>
      <c r="E71" s="59"/>
      <c r="F71" s="59"/>
      <c r="G71" s="31"/>
    </row>
    <row r="72" spans="1:7" s="32" customFormat="1" ht="25.5">
      <c r="A72" s="28" t="s">
        <v>204</v>
      </c>
      <c r="B72" s="30" t="s">
        <v>30</v>
      </c>
      <c r="C72" s="31" t="s">
        <v>219</v>
      </c>
      <c r="D72" s="62">
        <v>400</v>
      </c>
      <c r="E72" s="59" t="s">
        <v>126</v>
      </c>
      <c r="F72" s="59" t="s">
        <v>126</v>
      </c>
      <c r="G72" s="31"/>
    </row>
    <row r="73" spans="1:7" s="32" customFormat="1" ht="38.25">
      <c r="A73" s="28" t="s">
        <v>205</v>
      </c>
      <c r="B73" s="30" t="s">
        <v>86</v>
      </c>
      <c r="C73" s="31" t="s">
        <v>10</v>
      </c>
      <c r="D73" s="62">
        <v>0</v>
      </c>
      <c r="E73" s="59" t="s">
        <v>127</v>
      </c>
      <c r="F73" s="59" t="s">
        <v>127</v>
      </c>
      <c r="G73" s="31"/>
    </row>
    <row r="74" spans="1:7" s="32" customFormat="1" ht="25.5">
      <c r="A74" s="28" t="s">
        <v>206</v>
      </c>
      <c r="B74" s="30" t="s">
        <v>32</v>
      </c>
      <c r="C74" s="31" t="s">
        <v>219</v>
      </c>
      <c r="D74" s="62">
        <v>0</v>
      </c>
      <c r="E74" s="59" t="s">
        <v>127</v>
      </c>
      <c r="F74" s="59" t="s">
        <v>127</v>
      </c>
      <c r="G74" s="31"/>
    </row>
    <row r="75" spans="1:7" s="32" customFormat="1">
      <c r="A75" s="28" t="s">
        <v>207</v>
      </c>
      <c r="B75" s="65" t="s">
        <v>452</v>
      </c>
      <c r="C75" s="29"/>
      <c r="D75" s="58"/>
      <c r="E75" s="58"/>
      <c r="F75" s="58"/>
      <c r="G75" s="29"/>
    </row>
    <row r="76" spans="1:7" s="32" customFormat="1" ht="38.25">
      <c r="A76" s="28" t="s">
        <v>208</v>
      </c>
      <c r="B76" s="64" t="s">
        <v>218</v>
      </c>
      <c r="C76" s="29"/>
      <c r="D76" s="58"/>
      <c r="E76" s="58"/>
      <c r="F76" s="58"/>
      <c r="G76" s="29"/>
    </row>
    <row r="77" spans="1:7" s="32" customFormat="1" ht="25.5">
      <c r="A77" s="28" t="s">
        <v>209</v>
      </c>
      <c r="B77" s="30" t="s">
        <v>34</v>
      </c>
      <c r="C77" s="31" t="s">
        <v>10</v>
      </c>
      <c r="D77" s="63">
        <v>34388060</v>
      </c>
      <c r="E77" s="63">
        <f t="shared" ref="E77" si="11">E78*E83</f>
        <v>33006290</v>
      </c>
      <c r="F77" s="63">
        <f t="shared" ref="F77" si="12">F78*F83</f>
        <v>33006290</v>
      </c>
      <c r="G77" s="31" t="s">
        <v>57</v>
      </c>
    </row>
    <row r="78" spans="1:7" s="32" customFormat="1" ht="25.5">
      <c r="A78" s="28" t="s">
        <v>210</v>
      </c>
      <c r="B78" s="30" t="s">
        <v>85</v>
      </c>
      <c r="C78" s="31" t="s">
        <v>31</v>
      </c>
      <c r="D78" s="63">
        <f>D77/D83</f>
        <v>8597015</v>
      </c>
      <c r="E78" s="63">
        <v>8251572.5</v>
      </c>
      <c r="F78" s="63">
        <v>8251572.5</v>
      </c>
      <c r="G78" s="31" t="s">
        <v>58</v>
      </c>
    </row>
    <row r="79" spans="1:7" s="32" customFormat="1" ht="25.5">
      <c r="A79" s="28" t="s">
        <v>211</v>
      </c>
      <c r="B79" s="30" t="s">
        <v>84</v>
      </c>
      <c r="C79" s="31" t="s">
        <v>10</v>
      </c>
      <c r="D79" s="62"/>
      <c r="E79" s="59"/>
      <c r="F79" s="59"/>
      <c r="G79" s="31"/>
    </row>
    <row r="80" spans="1:7" s="32" customFormat="1">
      <c r="A80" s="28" t="s">
        <v>212</v>
      </c>
      <c r="B80" s="30" t="s">
        <v>66</v>
      </c>
      <c r="C80" s="31" t="s">
        <v>14</v>
      </c>
      <c r="D80" s="62"/>
      <c r="E80" s="59"/>
      <c r="F80" s="59"/>
      <c r="G80" s="31"/>
    </row>
    <row r="81" spans="1:7" s="32" customFormat="1">
      <c r="A81" s="28" t="s">
        <v>213</v>
      </c>
      <c r="B81" s="30" t="s">
        <v>64</v>
      </c>
      <c r="C81" s="31" t="s">
        <v>14</v>
      </c>
      <c r="D81" s="62"/>
      <c r="E81" s="59"/>
      <c r="F81" s="59"/>
      <c r="G81" s="31"/>
    </row>
    <row r="82" spans="1:7" s="32" customFormat="1">
      <c r="A82" s="28" t="s">
        <v>214</v>
      </c>
      <c r="B82" s="30" t="s">
        <v>65</v>
      </c>
      <c r="C82" s="31" t="s">
        <v>14</v>
      </c>
      <c r="D82" s="62"/>
      <c r="E82" s="59"/>
      <c r="F82" s="59"/>
      <c r="G82" s="31"/>
    </row>
    <row r="83" spans="1:7" s="32" customFormat="1" ht="25.5">
      <c r="A83" s="28" t="s">
        <v>215</v>
      </c>
      <c r="B83" s="30" t="s">
        <v>30</v>
      </c>
      <c r="C83" s="31" t="s">
        <v>185</v>
      </c>
      <c r="D83" s="62">
        <v>4</v>
      </c>
      <c r="E83" s="59" t="s">
        <v>13</v>
      </c>
      <c r="F83" s="59" t="s">
        <v>13</v>
      </c>
      <c r="G83" s="31"/>
    </row>
    <row r="84" spans="1:7" s="32" customFormat="1" ht="38.25">
      <c r="A84" s="28" t="s">
        <v>216</v>
      </c>
      <c r="B84" s="30" t="s">
        <v>86</v>
      </c>
      <c r="C84" s="31" t="s">
        <v>10</v>
      </c>
      <c r="D84" s="62">
        <v>0</v>
      </c>
      <c r="E84" s="59" t="s">
        <v>127</v>
      </c>
      <c r="F84" s="59" t="s">
        <v>127</v>
      </c>
      <c r="G84" s="31"/>
    </row>
    <row r="85" spans="1:7" s="32" customFormat="1" ht="25.5">
      <c r="A85" s="28" t="s">
        <v>217</v>
      </c>
      <c r="B85" s="30" t="s">
        <v>32</v>
      </c>
      <c r="C85" s="31" t="s">
        <v>185</v>
      </c>
      <c r="D85" s="62">
        <v>0</v>
      </c>
      <c r="E85" s="59" t="s">
        <v>127</v>
      </c>
      <c r="F85" s="59" t="s">
        <v>127</v>
      </c>
      <c r="G85" s="31"/>
    </row>
    <row r="86" spans="1:7" s="32" customFormat="1">
      <c r="A86" s="28" t="s">
        <v>220</v>
      </c>
      <c r="B86" s="65" t="s">
        <v>453</v>
      </c>
      <c r="C86" s="29"/>
      <c r="D86" s="58"/>
      <c r="E86" s="58"/>
      <c r="F86" s="58"/>
      <c r="G86" s="29"/>
    </row>
    <row r="87" spans="1:7" s="32" customFormat="1" ht="63.75">
      <c r="A87" s="28" t="s">
        <v>221</v>
      </c>
      <c r="B87" s="64" t="s">
        <v>181</v>
      </c>
      <c r="C87" s="29"/>
      <c r="D87" s="58"/>
      <c r="E87" s="58"/>
      <c r="F87" s="58"/>
      <c r="G87" s="29"/>
    </row>
    <row r="88" spans="1:7" s="32" customFormat="1" ht="25.5">
      <c r="A88" s="28" t="s">
        <v>222</v>
      </c>
      <c r="B88" s="30" t="s">
        <v>34</v>
      </c>
      <c r="C88" s="31" t="s">
        <v>10</v>
      </c>
      <c r="D88" s="74">
        <v>17764542.129999999</v>
      </c>
      <c r="E88" s="74">
        <v>19009673.800000001</v>
      </c>
      <c r="F88" s="74">
        <v>19009673.800000001</v>
      </c>
      <c r="G88" s="31" t="s">
        <v>57</v>
      </c>
    </row>
    <row r="89" spans="1:7" s="32" customFormat="1" ht="25.5">
      <c r="A89" s="28" t="s">
        <v>223</v>
      </c>
      <c r="B89" s="30" t="s">
        <v>85</v>
      </c>
      <c r="C89" s="31" t="s">
        <v>31</v>
      </c>
      <c r="D89" s="124">
        <f>D88/D94</f>
        <v>3.6446067313610437</v>
      </c>
      <c r="E89" s="74">
        <v>3.8998202482300002</v>
      </c>
      <c r="F89" s="74">
        <v>3.8998202482300002</v>
      </c>
      <c r="G89" s="31" t="s">
        <v>58</v>
      </c>
    </row>
    <row r="90" spans="1:7" s="32" customFormat="1" ht="25.5">
      <c r="A90" s="28" t="s">
        <v>224</v>
      </c>
      <c r="B90" s="30" t="s">
        <v>84</v>
      </c>
      <c r="C90" s="31" t="s">
        <v>10</v>
      </c>
      <c r="D90" s="62"/>
      <c r="E90" s="59"/>
      <c r="F90" s="59"/>
      <c r="G90" s="31"/>
    </row>
    <row r="91" spans="1:7" s="32" customFormat="1">
      <c r="A91" s="28" t="s">
        <v>225</v>
      </c>
      <c r="B91" s="30" t="s">
        <v>66</v>
      </c>
      <c r="C91" s="31" t="s">
        <v>14</v>
      </c>
      <c r="D91" s="62"/>
      <c r="E91" s="59"/>
      <c r="F91" s="59"/>
      <c r="G91" s="31"/>
    </row>
    <row r="92" spans="1:7" s="32" customFormat="1">
      <c r="A92" s="28" t="s">
        <v>226</v>
      </c>
      <c r="B92" s="30" t="s">
        <v>64</v>
      </c>
      <c r="C92" s="31" t="s">
        <v>14</v>
      </c>
      <c r="D92" s="62"/>
      <c r="E92" s="59"/>
      <c r="F92" s="59"/>
      <c r="G92" s="31"/>
    </row>
    <row r="93" spans="1:7" s="32" customFormat="1">
      <c r="A93" s="28" t="s">
        <v>227</v>
      </c>
      <c r="B93" s="30" t="s">
        <v>65</v>
      </c>
      <c r="C93" s="31" t="s">
        <v>14</v>
      </c>
      <c r="D93" s="62"/>
      <c r="E93" s="59"/>
      <c r="F93" s="59"/>
      <c r="G93" s="31"/>
    </row>
    <row r="94" spans="1:7" s="32" customFormat="1" ht="25.5">
      <c r="A94" s="28" t="s">
        <v>228</v>
      </c>
      <c r="B94" s="30" t="s">
        <v>30</v>
      </c>
      <c r="C94" s="31" t="s">
        <v>101</v>
      </c>
      <c r="D94" s="83">
        <v>4874200</v>
      </c>
      <c r="E94" s="83">
        <v>4874200</v>
      </c>
      <c r="F94" s="83">
        <v>4874200</v>
      </c>
      <c r="G94" s="31"/>
    </row>
    <row r="95" spans="1:7" s="32" customFormat="1" ht="38.25">
      <c r="A95" s="28" t="s">
        <v>229</v>
      </c>
      <c r="B95" s="30" t="s">
        <v>86</v>
      </c>
      <c r="C95" s="31" t="s">
        <v>10</v>
      </c>
      <c r="D95" s="62">
        <v>0</v>
      </c>
      <c r="E95" s="99">
        <v>0</v>
      </c>
      <c r="F95" s="99">
        <v>0</v>
      </c>
      <c r="G95" s="31"/>
    </row>
    <row r="96" spans="1:7" s="32" customFormat="1" ht="25.5">
      <c r="A96" s="28" t="s">
        <v>230</v>
      </c>
      <c r="B96" s="30" t="s">
        <v>32</v>
      </c>
      <c r="C96" s="31" t="s">
        <v>101</v>
      </c>
      <c r="D96" s="62">
        <v>0</v>
      </c>
      <c r="E96" s="99">
        <v>0</v>
      </c>
      <c r="F96" s="99">
        <v>0</v>
      </c>
      <c r="G96" s="31"/>
    </row>
    <row r="97" spans="1:7" s="32" customFormat="1">
      <c r="A97" s="28" t="s">
        <v>231</v>
      </c>
      <c r="B97" s="119" t="s">
        <v>455</v>
      </c>
      <c r="C97" s="93"/>
      <c r="D97" s="94"/>
      <c r="E97" s="95"/>
      <c r="F97" s="95"/>
      <c r="G97" s="93"/>
    </row>
    <row r="98" spans="1:7" s="32" customFormat="1" ht="25.5">
      <c r="A98" s="28" t="s">
        <v>232</v>
      </c>
      <c r="B98" s="97" t="s">
        <v>314</v>
      </c>
      <c r="C98" s="93"/>
      <c r="D98" s="94"/>
      <c r="E98" s="95"/>
      <c r="F98" s="95"/>
      <c r="G98" s="93"/>
    </row>
    <row r="99" spans="1:7" s="32" customFormat="1" ht="25.5">
      <c r="A99" s="28" t="s">
        <v>233</v>
      </c>
      <c r="B99" s="30" t="s">
        <v>34</v>
      </c>
      <c r="C99" s="31" t="s">
        <v>10</v>
      </c>
      <c r="D99" s="98">
        <v>1494.79</v>
      </c>
      <c r="E99" s="103">
        <v>0</v>
      </c>
      <c r="F99" s="103">
        <v>0</v>
      </c>
      <c r="G99" s="31" t="s">
        <v>57</v>
      </c>
    </row>
    <row r="100" spans="1:7" s="32" customFormat="1" ht="25.5">
      <c r="A100" s="28" t="s">
        <v>234</v>
      </c>
      <c r="B100" s="30" t="s">
        <v>85</v>
      </c>
      <c r="C100" s="31" t="s">
        <v>31</v>
      </c>
      <c r="D100" s="103">
        <v>167.953932584</v>
      </c>
      <c r="E100" s="103">
        <v>0</v>
      </c>
      <c r="F100" s="103">
        <v>0</v>
      </c>
      <c r="G100" s="31" t="s">
        <v>58</v>
      </c>
    </row>
    <row r="101" spans="1:7" s="32" customFormat="1" ht="25.5">
      <c r="A101" s="28" t="s">
        <v>235</v>
      </c>
      <c r="B101" s="30" t="s">
        <v>84</v>
      </c>
      <c r="C101" s="31" t="s">
        <v>10</v>
      </c>
      <c r="D101" s="94"/>
      <c r="E101" s="98"/>
      <c r="F101" s="98"/>
      <c r="G101" s="93"/>
    </row>
    <row r="102" spans="1:7" s="32" customFormat="1">
      <c r="A102" s="28" t="s">
        <v>236</v>
      </c>
      <c r="B102" s="30" t="s">
        <v>66</v>
      </c>
      <c r="C102" s="31" t="s">
        <v>14</v>
      </c>
      <c r="D102" s="94"/>
      <c r="E102" s="98"/>
      <c r="F102" s="98"/>
      <c r="G102" s="93"/>
    </row>
    <row r="103" spans="1:7" s="32" customFormat="1">
      <c r="A103" s="28" t="s">
        <v>237</v>
      </c>
      <c r="B103" s="30" t="s">
        <v>64</v>
      </c>
      <c r="C103" s="31" t="s">
        <v>14</v>
      </c>
      <c r="D103" s="94"/>
      <c r="E103" s="98"/>
      <c r="F103" s="98"/>
      <c r="G103" s="93"/>
    </row>
    <row r="104" spans="1:7" s="32" customFormat="1">
      <c r="A104" s="28" t="s">
        <v>238</v>
      </c>
      <c r="B104" s="30" t="s">
        <v>65</v>
      </c>
      <c r="C104" s="31" t="s">
        <v>14</v>
      </c>
      <c r="D104" s="94"/>
      <c r="E104" s="98"/>
      <c r="F104" s="98"/>
      <c r="G104" s="93"/>
    </row>
    <row r="105" spans="1:7" s="32" customFormat="1" ht="25.5">
      <c r="A105" s="28" t="s">
        <v>239</v>
      </c>
      <c r="B105" s="30" t="s">
        <v>30</v>
      </c>
      <c r="C105" s="31" t="s">
        <v>91</v>
      </c>
      <c r="D105" s="94">
        <v>8.9</v>
      </c>
      <c r="E105" s="102">
        <v>0</v>
      </c>
      <c r="F105" s="102">
        <v>0</v>
      </c>
      <c r="G105" s="93"/>
    </row>
    <row r="106" spans="1:7" s="32" customFormat="1" ht="38.25">
      <c r="A106" s="28" t="s">
        <v>240</v>
      </c>
      <c r="B106" s="30" t="s">
        <v>86</v>
      </c>
      <c r="C106" s="31" t="s">
        <v>10</v>
      </c>
      <c r="D106" s="94">
        <v>0</v>
      </c>
      <c r="E106" s="95" t="s">
        <v>127</v>
      </c>
      <c r="F106" s="95" t="s">
        <v>127</v>
      </c>
      <c r="G106" s="93"/>
    </row>
    <row r="107" spans="1:7" s="32" customFormat="1" ht="25.5">
      <c r="A107" s="28" t="s">
        <v>241</v>
      </c>
      <c r="B107" s="30" t="s">
        <v>32</v>
      </c>
      <c r="C107" s="31" t="s">
        <v>101</v>
      </c>
      <c r="D107" s="94">
        <v>0</v>
      </c>
      <c r="E107" s="95" t="s">
        <v>127</v>
      </c>
      <c r="F107" s="95" t="s">
        <v>127</v>
      </c>
      <c r="G107" s="93"/>
    </row>
    <row r="108" spans="1:7" s="32" customFormat="1">
      <c r="A108" s="28" t="s">
        <v>242</v>
      </c>
      <c r="B108" s="65" t="s">
        <v>439</v>
      </c>
      <c r="C108" s="29"/>
      <c r="D108" s="58"/>
      <c r="E108" s="58"/>
      <c r="F108" s="58"/>
      <c r="G108" s="29"/>
    </row>
    <row r="109" spans="1:7" s="32" customFormat="1" ht="38.25">
      <c r="A109" s="28" t="s">
        <v>243</v>
      </c>
      <c r="B109" s="64" t="s">
        <v>182</v>
      </c>
      <c r="C109" s="29"/>
      <c r="D109" s="58"/>
      <c r="E109" s="58"/>
      <c r="F109" s="58"/>
      <c r="G109" s="29"/>
    </row>
    <row r="110" spans="1:7" s="32" customFormat="1" ht="25.5">
      <c r="A110" s="28" t="s">
        <v>244</v>
      </c>
      <c r="B110" s="30" t="s">
        <v>34</v>
      </c>
      <c r="C110" s="31" t="s">
        <v>10</v>
      </c>
      <c r="D110" s="74">
        <f>D111*D116</f>
        <v>331099.99999956321</v>
      </c>
      <c r="E110" s="74">
        <v>331100</v>
      </c>
      <c r="F110" s="74">
        <v>331100</v>
      </c>
      <c r="G110" s="31" t="s">
        <v>57</v>
      </c>
    </row>
    <row r="111" spans="1:7" s="32" customFormat="1" ht="25.5">
      <c r="A111" s="28" t="s">
        <v>245</v>
      </c>
      <c r="B111" s="30" t="s">
        <v>85</v>
      </c>
      <c r="C111" s="31" t="s">
        <v>31</v>
      </c>
      <c r="D111" s="74">
        <v>363.36698858599999</v>
      </c>
      <c r="E111" s="74">
        <f>E110/E116</f>
        <v>363.36698858647935</v>
      </c>
      <c r="F111" s="74">
        <f>F110/F116</f>
        <v>363.36698858647935</v>
      </c>
      <c r="G111" s="31" t="s">
        <v>58</v>
      </c>
    </row>
    <row r="112" spans="1:7" s="32" customFormat="1" ht="25.5">
      <c r="A112" s="28" t="s">
        <v>246</v>
      </c>
      <c r="B112" s="30" t="s">
        <v>84</v>
      </c>
      <c r="C112" s="31" t="s">
        <v>10</v>
      </c>
      <c r="D112" s="62"/>
      <c r="E112" s="59"/>
      <c r="F112" s="59"/>
      <c r="G112" s="31"/>
    </row>
    <row r="113" spans="1:7" s="32" customFormat="1">
      <c r="A113" s="28" t="s">
        <v>247</v>
      </c>
      <c r="B113" s="30" t="s">
        <v>66</v>
      </c>
      <c r="C113" s="31" t="s">
        <v>14</v>
      </c>
      <c r="D113" s="62"/>
      <c r="E113" s="59"/>
      <c r="F113" s="59"/>
      <c r="G113" s="31"/>
    </row>
    <row r="114" spans="1:7" s="32" customFormat="1">
      <c r="A114" s="28" t="s">
        <v>248</v>
      </c>
      <c r="B114" s="30" t="s">
        <v>64</v>
      </c>
      <c r="C114" s="31" t="s">
        <v>14</v>
      </c>
      <c r="D114" s="62"/>
      <c r="E114" s="59"/>
      <c r="F114" s="59"/>
      <c r="G114" s="31"/>
    </row>
    <row r="115" spans="1:7" s="32" customFormat="1">
      <c r="A115" s="28" t="s">
        <v>249</v>
      </c>
      <c r="B115" s="30" t="s">
        <v>65</v>
      </c>
      <c r="C115" s="31" t="s">
        <v>14</v>
      </c>
      <c r="D115" s="62"/>
      <c r="E115" s="59"/>
      <c r="F115" s="59"/>
      <c r="G115" s="31"/>
    </row>
    <row r="116" spans="1:7" s="32" customFormat="1" ht="25.5">
      <c r="A116" s="28" t="s">
        <v>250</v>
      </c>
      <c r="B116" s="30" t="s">
        <v>30</v>
      </c>
      <c r="C116" s="31" t="s">
        <v>101</v>
      </c>
      <c r="D116" s="62">
        <v>911.2</v>
      </c>
      <c r="E116" s="59" t="s">
        <v>280</v>
      </c>
      <c r="F116" s="59" t="s">
        <v>280</v>
      </c>
      <c r="G116" s="31"/>
    </row>
    <row r="117" spans="1:7" s="32" customFormat="1" ht="38.25">
      <c r="A117" s="28" t="s">
        <v>251</v>
      </c>
      <c r="B117" s="30" t="s">
        <v>86</v>
      </c>
      <c r="C117" s="31" t="s">
        <v>10</v>
      </c>
      <c r="D117" s="62">
        <v>0</v>
      </c>
      <c r="E117" s="59" t="s">
        <v>127</v>
      </c>
      <c r="F117" s="59" t="s">
        <v>127</v>
      </c>
      <c r="G117" s="31"/>
    </row>
    <row r="118" spans="1:7" s="32" customFormat="1" ht="25.5">
      <c r="A118" s="28" t="s">
        <v>252</v>
      </c>
      <c r="B118" s="30" t="s">
        <v>32</v>
      </c>
      <c r="C118" s="31" t="s">
        <v>101</v>
      </c>
      <c r="D118" s="62">
        <v>0</v>
      </c>
      <c r="E118" s="59" t="s">
        <v>127</v>
      </c>
      <c r="F118" s="59" t="s">
        <v>127</v>
      </c>
      <c r="G118" s="31"/>
    </row>
    <row r="119" spans="1:7" s="32" customFormat="1">
      <c r="A119" s="28" t="s">
        <v>315</v>
      </c>
      <c r="B119" s="65" t="s">
        <v>437</v>
      </c>
      <c r="C119" s="29"/>
      <c r="D119" s="58"/>
      <c r="E119" s="58"/>
      <c r="F119" s="58"/>
      <c r="G119" s="29"/>
    </row>
    <row r="120" spans="1:7" s="32" customFormat="1" ht="89.25">
      <c r="A120" s="28" t="s">
        <v>316</v>
      </c>
      <c r="B120" s="66" t="s">
        <v>183</v>
      </c>
      <c r="C120" s="29"/>
      <c r="D120" s="58"/>
      <c r="E120" s="58"/>
      <c r="F120" s="58"/>
      <c r="G120" s="29"/>
    </row>
    <row r="121" spans="1:7" s="32" customFormat="1" ht="25.5">
      <c r="A121" s="28" t="s">
        <v>317</v>
      </c>
      <c r="B121" s="30" t="s">
        <v>34</v>
      </c>
      <c r="C121" s="31" t="s">
        <v>10</v>
      </c>
      <c r="D121" s="74">
        <v>29110917.670000002</v>
      </c>
      <c r="E121" s="74">
        <f t="shared" ref="E121" si="13">E122*E127</f>
        <v>5944524</v>
      </c>
      <c r="F121" s="74">
        <f t="shared" ref="F121" si="14">F122*F127</f>
        <v>5944524</v>
      </c>
      <c r="G121" s="31" t="s">
        <v>57</v>
      </c>
    </row>
    <row r="122" spans="1:7" s="32" customFormat="1" ht="25.5">
      <c r="A122" s="28" t="s">
        <v>253</v>
      </c>
      <c r="B122" s="30" t="s">
        <v>85</v>
      </c>
      <c r="C122" s="31" t="s">
        <v>31</v>
      </c>
      <c r="D122" s="74">
        <v>24075.5222015</v>
      </c>
      <c r="E122" s="74">
        <v>29722.62</v>
      </c>
      <c r="F122" s="74">
        <v>29722.62</v>
      </c>
      <c r="G122" s="31" t="s">
        <v>58</v>
      </c>
    </row>
    <row r="123" spans="1:7" s="32" customFormat="1" ht="25.5">
      <c r="A123" s="28" t="s">
        <v>254</v>
      </c>
      <c r="B123" s="30" t="s">
        <v>84</v>
      </c>
      <c r="C123" s="31" t="s">
        <v>10</v>
      </c>
      <c r="D123" s="62"/>
      <c r="E123" s="59"/>
      <c r="F123" s="59"/>
      <c r="G123" s="31"/>
    </row>
    <row r="124" spans="1:7" s="32" customFormat="1">
      <c r="A124" s="28" t="s">
        <v>255</v>
      </c>
      <c r="B124" s="30" t="s">
        <v>66</v>
      </c>
      <c r="C124" s="31" t="s">
        <v>14</v>
      </c>
      <c r="D124" s="62"/>
      <c r="E124" s="59"/>
      <c r="F124" s="59"/>
      <c r="G124" s="31"/>
    </row>
    <row r="125" spans="1:7" s="32" customFormat="1">
      <c r="A125" s="28" t="s">
        <v>256</v>
      </c>
      <c r="B125" s="30" t="s">
        <v>64</v>
      </c>
      <c r="C125" s="31" t="s">
        <v>14</v>
      </c>
      <c r="D125" s="62"/>
      <c r="E125" s="59"/>
      <c r="F125" s="59"/>
      <c r="G125" s="31"/>
    </row>
    <row r="126" spans="1:7" s="32" customFormat="1">
      <c r="A126" s="28" t="s">
        <v>257</v>
      </c>
      <c r="B126" s="30" t="s">
        <v>65</v>
      </c>
      <c r="C126" s="31" t="s">
        <v>14</v>
      </c>
      <c r="D126" s="62"/>
      <c r="E126" s="59"/>
      <c r="F126" s="59"/>
      <c r="G126" s="31"/>
    </row>
    <row r="127" spans="1:7" s="32" customFormat="1" ht="25.5">
      <c r="A127" s="28" t="s">
        <v>258</v>
      </c>
      <c r="B127" s="30" t="s">
        <v>30</v>
      </c>
      <c r="C127" s="31" t="s">
        <v>101</v>
      </c>
      <c r="D127" s="62">
        <v>1209.1500000000001</v>
      </c>
      <c r="E127" s="99">
        <v>200</v>
      </c>
      <c r="F127" s="99">
        <v>200</v>
      </c>
      <c r="G127" s="31"/>
    </row>
    <row r="128" spans="1:7" s="32" customFormat="1" ht="38.25">
      <c r="A128" s="28" t="s">
        <v>259</v>
      </c>
      <c r="B128" s="30" t="s">
        <v>86</v>
      </c>
      <c r="C128" s="31" t="s">
        <v>10</v>
      </c>
      <c r="D128" s="100">
        <v>0</v>
      </c>
      <c r="E128" s="100">
        <v>0</v>
      </c>
      <c r="F128" s="100">
        <v>0</v>
      </c>
      <c r="G128" s="31"/>
    </row>
    <row r="129" spans="1:7" s="32" customFormat="1" ht="25.5">
      <c r="A129" s="28" t="s">
        <v>260</v>
      </c>
      <c r="B129" s="30" t="s">
        <v>32</v>
      </c>
      <c r="C129" s="31" t="s">
        <v>101</v>
      </c>
      <c r="D129" s="100">
        <v>0</v>
      </c>
      <c r="E129" s="100">
        <v>0</v>
      </c>
      <c r="F129" s="100">
        <v>0</v>
      </c>
      <c r="G129" s="31"/>
    </row>
    <row r="130" spans="1:7" s="32" customFormat="1">
      <c r="A130" s="28" t="s">
        <v>318</v>
      </c>
      <c r="B130" s="119" t="s">
        <v>440</v>
      </c>
      <c r="C130" s="31"/>
      <c r="D130" s="62"/>
      <c r="E130" s="59"/>
      <c r="F130" s="59"/>
      <c r="G130" s="31"/>
    </row>
    <row r="131" spans="1:7" s="32" customFormat="1" ht="153">
      <c r="A131" s="28" t="s">
        <v>319</v>
      </c>
      <c r="B131" s="97" t="s">
        <v>320</v>
      </c>
      <c r="C131" s="31"/>
      <c r="D131" s="62"/>
      <c r="E131" s="59"/>
      <c r="F131" s="59"/>
      <c r="G131" s="31"/>
    </row>
    <row r="132" spans="1:7" s="32" customFormat="1" ht="25.5">
      <c r="A132" s="28" t="s">
        <v>321</v>
      </c>
      <c r="B132" s="30" t="s">
        <v>34</v>
      </c>
      <c r="C132" s="31" t="s">
        <v>10</v>
      </c>
      <c r="D132" s="63">
        <v>2101713.0299999998</v>
      </c>
      <c r="E132" s="63">
        <v>0</v>
      </c>
      <c r="F132" s="63">
        <v>0</v>
      </c>
      <c r="G132" s="31" t="s">
        <v>57</v>
      </c>
    </row>
    <row r="133" spans="1:7" s="32" customFormat="1" ht="25.5">
      <c r="A133" s="28" t="s">
        <v>322</v>
      </c>
      <c r="B133" s="30" t="s">
        <v>85</v>
      </c>
      <c r="C133" s="31" t="s">
        <v>31</v>
      </c>
      <c r="D133" s="63">
        <v>7129.2843622700002</v>
      </c>
      <c r="E133" s="63">
        <v>0</v>
      </c>
      <c r="F133" s="63">
        <v>0</v>
      </c>
      <c r="G133" s="31" t="s">
        <v>58</v>
      </c>
    </row>
    <row r="134" spans="1:7" s="32" customFormat="1" ht="25.5">
      <c r="A134" s="28" t="s">
        <v>323</v>
      </c>
      <c r="B134" s="30" t="s">
        <v>84</v>
      </c>
      <c r="C134" s="31" t="s">
        <v>10</v>
      </c>
      <c r="D134" s="63"/>
      <c r="E134" s="63"/>
      <c r="F134" s="63"/>
      <c r="G134" s="31"/>
    </row>
    <row r="135" spans="1:7" s="32" customFormat="1">
      <c r="A135" s="28" t="s">
        <v>324</v>
      </c>
      <c r="B135" s="30" t="s">
        <v>66</v>
      </c>
      <c r="C135" s="31" t="s">
        <v>14</v>
      </c>
      <c r="D135" s="63"/>
      <c r="E135" s="63"/>
      <c r="F135" s="63"/>
      <c r="G135" s="31"/>
    </row>
    <row r="136" spans="1:7" s="32" customFormat="1">
      <c r="A136" s="28" t="s">
        <v>325</v>
      </c>
      <c r="B136" s="30" t="s">
        <v>64</v>
      </c>
      <c r="C136" s="31" t="s">
        <v>14</v>
      </c>
      <c r="D136" s="63"/>
      <c r="E136" s="63"/>
      <c r="F136" s="63"/>
      <c r="G136" s="31"/>
    </row>
    <row r="137" spans="1:7" s="32" customFormat="1">
      <c r="A137" s="28" t="s">
        <v>326</v>
      </c>
      <c r="B137" s="30" t="s">
        <v>65</v>
      </c>
      <c r="C137" s="31" t="s">
        <v>14</v>
      </c>
      <c r="D137" s="63"/>
      <c r="E137" s="63"/>
      <c r="F137" s="63"/>
      <c r="G137" s="31"/>
    </row>
    <row r="138" spans="1:7" s="32" customFormat="1" ht="25.5">
      <c r="A138" s="28" t="s">
        <v>327</v>
      </c>
      <c r="B138" s="30" t="s">
        <v>30</v>
      </c>
      <c r="C138" s="31" t="s">
        <v>101</v>
      </c>
      <c r="D138" s="63">
        <v>294.8</v>
      </c>
      <c r="E138" s="63">
        <v>0</v>
      </c>
      <c r="F138" s="63">
        <v>0</v>
      </c>
      <c r="G138" s="31"/>
    </row>
    <row r="139" spans="1:7" s="32" customFormat="1" ht="38.25">
      <c r="A139" s="28" t="s">
        <v>328</v>
      </c>
      <c r="B139" s="30" t="s">
        <v>86</v>
      </c>
      <c r="C139" s="31" t="s">
        <v>10</v>
      </c>
      <c r="D139" s="83">
        <v>0</v>
      </c>
      <c r="E139" s="83">
        <v>0</v>
      </c>
      <c r="F139" s="83">
        <v>0</v>
      </c>
      <c r="G139" s="31"/>
    </row>
    <row r="140" spans="1:7" s="32" customFormat="1" ht="25.5">
      <c r="A140" s="28" t="s">
        <v>329</v>
      </c>
      <c r="B140" s="30" t="s">
        <v>32</v>
      </c>
      <c r="C140" s="31" t="s">
        <v>101</v>
      </c>
      <c r="D140" s="83">
        <v>0</v>
      </c>
      <c r="E140" s="83">
        <v>0</v>
      </c>
      <c r="F140" s="83">
        <v>0</v>
      </c>
      <c r="G140" s="31"/>
    </row>
    <row r="141" spans="1:7" s="32" customFormat="1">
      <c r="A141" s="28" t="s">
        <v>331</v>
      </c>
      <c r="B141" s="119" t="s">
        <v>443</v>
      </c>
      <c r="C141" s="31"/>
      <c r="D141" s="63"/>
      <c r="E141" s="63"/>
      <c r="F141" s="63"/>
      <c r="G141" s="31"/>
    </row>
    <row r="142" spans="1:7" s="32" customFormat="1" ht="51">
      <c r="A142" s="28" t="s">
        <v>332</v>
      </c>
      <c r="B142" s="97" t="s">
        <v>330</v>
      </c>
      <c r="C142" s="31"/>
      <c r="D142" s="63"/>
      <c r="E142" s="63"/>
      <c r="F142" s="63"/>
      <c r="G142" s="31"/>
    </row>
    <row r="143" spans="1:7" s="32" customFormat="1" ht="25.5">
      <c r="A143" s="28" t="s">
        <v>333</v>
      </c>
      <c r="B143" s="30" t="s">
        <v>34</v>
      </c>
      <c r="C143" s="31" t="s">
        <v>10</v>
      </c>
      <c r="D143" s="63">
        <v>9657731.5299999993</v>
      </c>
      <c r="E143" s="63">
        <v>0</v>
      </c>
      <c r="F143" s="63">
        <v>0</v>
      </c>
      <c r="G143" s="31" t="s">
        <v>57</v>
      </c>
    </row>
    <row r="144" spans="1:7" s="32" customFormat="1" ht="25.5">
      <c r="A144" s="28" t="s">
        <v>334</v>
      </c>
      <c r="B144" s="30" t="s">
        <v>85</v>
      </c>
      <c r="C144" s="31" t="s">
        <v>31</v>
      </c>
      <c r="D144" s="63">
        <v>2885.8769568600001</v>
      </c>
      <c r="E144" s="83">
        <v>0</v>
      </c>
      <c r="F144" s="83">
        <v>0</v>
      </c>
      <c r="G144" s="31" t="s">
        <v>58</v>
      </c>
    </row>
    <row r="145" spans="1:7" s="32" customFormat="1" ht="25.5">
      <c r="A145" s="28" t="s">
        <v>335</v>
      </c>
      <c r="B145" s="30" t="s">
        <v>84</v>
      </c>
      <c r="C145" s="31" t="s">
        <v>10</v>
      </c>
      <c r="D145" s="63"/>
      <c r="E145" s="63"/>
      <c r="F145" s="63"/>
      <c r="G145" s="31"/>
    </row>
    <row r="146" spans="1:7" s="32" customFormat="1">
      <c r="A146" s="28" t="s">
        <v>336</v>
      </c>
      <c r="B146" s="30" t="s">
        <v>66</v>
      </c>
      <c r="C146" s="31" t="s">
        <v>14</v>
      </c>
      <c r="D146" s="63"/>
      <c r="E146" s="63"/>
      <c r="F146" s="63"/>
      <c r="G146" s="31"/>
    </row>
    <row r="147" spans="1:7" s="32" customFormat="1">
      <c r="A147" s="28" t="s">
        <v>337</v>
      </c>
      <c r="B147" s="30" t="s">
        <v>64</v>
      </c>
      <c r="C147" s="31" t="s">
        <v>14</v>
      </c>
      <c r="D147" s="63"/>
      <c r="E147" s="63"/>
      <c r="F147" s="63"/>
      <c r="G147" s="31"/>
    </row>
    <row r="148" spans="1:7" s="32" customFormat="1">
      <c r="A148" s="28" t="s">
        <v>338</v>
      </c>
      <c r="B148" s="30" t="s">
        <v>65</v>
      </c>
      <c r="C148" s="31" t="s">
        <v>14</v>
      </c>
      <c r="D148" s="63"/>
      <c r="E148" s="63"/>
      <c r="F148" s="63"/>
      <c r="G148" s="31"/>
    </row>
    <row r="149" spans="1:7" s="32" customFormat="1" ht="25.5">
      <c r="A149" s="28" t="s">
        <v>339</v>
      </c>
      <c r="B149" s="30" t="s">
        <v>30</v>
      </c>
      <c r="C149" s="31" t="s">
        <v>101</v>
      </c>
      <c r="D149" s="63">
        <v>3346.55</v>
      </c>
      <c r="E149" s="63">
        <v>0</v>
      </c>
      <c r="F149" s="63">
        <v>0</v>
      </c>
      <c r="G149" s="31"/>
    </row>
    <row r="150" spans="1:7" s="32" customFormat="1" ht="38.25">
      <c r="A150" s="28" t="s">
        <v>340</v>
      </c>
      <c r="B150" s="30" t="s">
        <v>86</v>
      </c>
      <c r="C150" s="31" t="s">
        <v>10</v>
      </c>
      <c r="D150" s="83">
        <v>0</v>
      </c>
      <c r="E150" s="83">
        <v>0</v>
      </c>
      <c r="F150" s="83">
        <v>0</v>
      </c>
      <c r="G150" s="31"/>
    </row>
    <row r="151" spans="1:7" s="32" customFormat="1" ht="25.5">
      <c r="A151" s="28" t="s">
        <v>341</v>
      </c>
      <c r="B151" s="30" t="s">
        <v>32</v>
      </c>
      <c r="C151" s="31" t="s">
        <v>101</v>
      </c>
      <c r="D151" s="83">
        <v>0</v>
      </c>
      <c r="E151" s="83">
        <v>0</v>
      </c>
      <c r="F151" s="83">
        <v>0</v>
      </c>
      <c r="G151" s="31"/>
    </row>
    <row r="152" spans="1:7" s="32" customFormat="1">
      <c r="A152" s="28" t="s">
        <v>343</v>
      </c>
      <c r="B152" s="119" t="s">
        <v>446</v>
      </c>
      <c r="C152" s="31"/>
      <c r="D152" s="83"/>
      <c r="E152" s="83"/>
      <c r="F152" s="83"/>
      <c r="G152" s="31"/>
    </row>
    <row r="153" spans="1:7" s="32" customFormat="1" ht="51">
      <c r="A153" s="28" t="s">
        <v>344</v>
      </c>
      <c r="B153" s="97" t="s">
        <v>342</v>
      </c>
      <c r="C153" s="31"/>
      <c r="D153" s="83"/>
      <c r="E153" s="83"/>
      <c r="F153" s="83"/>
      <c r="G153" s="31"/>
    </row>
    <row r="154" spans="1:7" s="32" customFormat="1" ht="25.5">
      <c r="A154" s="28" t="s">
        <v>345</v>
      </c>
      <c r="B154" s="30" t="s">
        <v>34</v>
      </c>
      <c r="C154" s="31" t="s">
        <v>10</v>
      </c>
      <c r="D154" s="63">
        <v>2990160.06</v>
      </c>
      <c r="E154" s="63">
        <v>0</v>
      </c>
      <c r="F154" s="63">
        <v>0</v>
      </c>
      <c r="G154" s="31" t="s">
        <v>57</v>
      </c>
    </row>
    <row r="155" spans="1:7" s="32" customFormat="1" ht="25.5">
      <c r="A155" s="28" t="s">
        <v>346</v>
      </c>
      <c r="B155" s="30" t="s">
        <v>85</v>
      </c>
      <c r="C155" s="31" t="s">
        <v>31</v>
      </c>
      <c r="D155" s="63">
        <v>2852.9339375999998</v>
      </c>
      <c r="E155" s="83">
        <v>0</v>
      </c>
      <c r="F155" s="83">
        <v>0</v>
      </c>
      <c r="G155" s="31" t="s">
        <v>58</v>
      </c>
    </row>
    <row r="156" spans="1:7" s="32" customFormat="1" ht="25.5">
      <c r="A156" s="28" t="s">
        <v>347</v>
      </c>
      <c r="B156" s="30" t="s">
        <v>84</v>
      </c>
      <c r="C156" s="31" t="s">
        <v>10</v>
      </c>
      <c r="D156" s="83"/>
      <c r="E156" s="83"/>
      <c r="F156" s="83"/>
      <c r="G156" s="31"/>
    </row>
    <row r="157" spans="1:7" s="32" customFormat="1">
      <c r="A157" s="28" t="s">
        <v>348</v>
      </c>
      <c r="B157" s="30" t="s">
        <v>66</v>
      </c>
      <c r="C157" s="31" t="s">
        <v>14</v>
      </c>
      <c r="D157" s="83"/>
      <c r="E157" s="83"/>
      <c r="F157" s="83"/>
      <c r="G157" s="31"/>
    </row>
    <row r="158" spans="1:7" s="32" customFormat="1">
      <c r="A158" s="28" t="s">
        <v>349</v>
      </c>
      <c r="B158" s="30" t="s">
        <v>64</v>
      </c>
      <c r="C158" s="31" t="s">
        <v>14</v>
      </c>
      <c r="D158" s="83"/>
      <c r="E158" s="83"/>
      <c r="F158" s="83"/>
      <c r="G158" s="31"/>
    </row>
    <row r="159" spans="1:7" s="32" customFormat="1">
      <c r="A159" s="28" t="s">
        <v>350</v>
      </c>
      <c r="B159" s="30" t="s">
        <v>65</v>
      </c>
      <c r="C159" s="31" t="s">
        <v>14</v>
      </c>
      <c r="D159" s="83"/>
      <c r="E159" s="83"/>
      <c r="F159" s="83"/>
      <c r="G159" s="31"/>
    </row>
    <row r="160" spans="1:7" s="32" customFormat="1" ht="25.5">
      <c r="A160" s="28" t="s">
        <v>351</v>
      </c>
      <c r="B160" s="30" t="s">
        <v>30</v>
      </c>
      <c r="C160" s="31" t="s">
        <v>101</v>
      </c>
      <c r="D160" s="104">
        <v>1048.0999999999999</v>
      </c>
      <c r="E160" s="83">
        <v>0</v>
      </c>
      <c r="F160" s="83">
        <v>0</v>
      </c>
      <c r="G160" s="31"/>
    </row>
    <row r="161" spans="1:7" s="32" customFormat="1" ht="38.25">
      <c r="A161" s="28" t="s">
        <v>352</v>
      </c>
      <c r="B161" s="30" t="s">
        <v>86</v>
      </c>
      <c r="C161" s="31" t="s">
        <v>10</v>
      </c>
      <c r="D161" s="83">
        <v>0</v>
      </c>
      <c r="E161" s="83">
        <v>0</v>
      </c>
      <c r="F161" s="83">
        <v>0</v>
      </c>
      <c r="G161" s="31"/>
    </row>
    <row r="162" spans="1:7" s="32" customFormat="1" ht="26.25" customHeight="1">
      <c r="A162" s="28" t="s">
        <v>351</v>
      </c>
      <c r="B162" s="30" t="s">
        <v>32</v>
      </c>
      <c r="C162" s="31" t="s">
        <v>101</v>
      </c>
      <c r="D162" s="83">
        <v>0</v>
      </c>
      <c r="E162" s="83">
        <v>0</v>
      </c>
      <c r="F162" s="83">
        <v>0</v>
      </c>
      <c r="G162" s="31"/>
    </row>
    <row r="163" spans="1:7" s="32" customFormat="1" ht="13.5" customHeight="1">
      <c r="A163" s="28" t="s">
        <v>353</v>
      </c>
      <c r="B163" s="119" t="s">
        <v>447</v>
      </c>
      <c r="C163" s="31"/>
      <c r="D163" s="83"/>
      <c r="E163" s="83"/>
      <c r="F163" s="83"/>
      <c r="G163" s="31"/>
    </row>
    <row r="164" spans="1:7" s="32" customFormat="1" ht="39.75" customHeight="1">
      <c r="A164" s="28" t="s">
        <v>354</v>
      </c>
      <c r="B164" s="97" t="s">
        <v>364</v>
      </c>
      <c r="C164" s="31"/>
      <c r="D164" s="83"/>
      <c r="E164" s="83"/>
      <c r="F164" s="83"/>
      <c r="G164" s="31"/>
    </row>
    <row r="165" spans="1:7" s="32" customFormat="1" ht="14.25" customHeight="1">
      <c r="A165" s="28" t="s">
        <v>355</v>
      </c>
      <c r="B165" s="30" t="s">
        <v>34</v>
      </c>
      <c r="C165" s="31" t="s">
        <v>10</v>
      </c>
      <c r="D165" s="63">
        <v>2809698.93</v>
      </c>
      <c r="E165" s="63">
        <v>0</v>
      </c>
      <c r="F165" s="63">
        <v>0</v>
      </c>
      <c r="G165" s="20" t="s">
        <v>59</v>
      </c>
    </row>
    <row r="166" spans="1:7" s="32" customFormat="1" ht="25.5" customHeight="1">
      <c r="A166" s="28" t="s">
        <v>356</v>
      </c>
      <c r="B166" s="30" t="s">
        <v>85</v>
      </c>
      <c r="C166" s="31" t="s">
        <v>31</v>
      </c>
      <c r="D166" s="63">
        <v>1905.7850708799999</v>
      </c>
      <c r="E166" s="83">
        <v>0</v>
      </c>
      <c r="F166" s="83">
        <v>0</v>
      </c>
      <c r="G166" s="20" t="s">
        <v>60</v>
      </c>
    </row>
    <row r="167" spans="1:7" s="32" customFormat="1" ht="25.5" customHeight="1">
      <c r="A167" s="28" t="s">
        <v>357</v>
      </c>
      <c r="B167" s="30" t="s">
        <v>84</v>
      </c>
      <c r="C167" s="31" t="s">
        <v>10</v>
      </c>
      <c r="D167" s="83"/>
      <c r="E167" s="83"/>
      <c r="F167" s="83"/>
      <c r="G167" s="31"/>
    </row>
    <row r="168" spans="1:7" s="32" customFormat="1" ht="13.5" customHeight="1">
      <c r="A168" s="28" t="s">
        <v>358</v>
      </c>
      <c r="B168" s="30" t="s">
        <v>66</v>
      </c>
      <c r="C168" s="31" t="s">
        <v>14</v>
      </c>
      <c r="D168" s="83"/>
      <c r="E168" s="83"/>
      <c r="F168" s="83"/>
      <c r="G168" s="31"/>
    </row>
    <row r="169" spans="1:7" s="32" customFormat="1" ht="13.5" customHeight="1">
      <c r="A169" s="28" t="s">
        <v>359</v>
      </c>
      <c r="B169" s="30" t="s">
        <v>64</v>
      </c>
      <c r="C169" s="31" t="s">
        <v>14</v>
      </c>
      <c r="D169" s="83"/>
      <c r="E169" s="83"/>
      <c r="F169" s="83"/>
      <c r="G169" s="31"/>
    </row>
    <row r="170" spans="1:7" s="32" customFormat="1" ht="13.5" customHeight="1">
      <c r="A170" s="28" t="s">
        <v>360</v>
      </c>
      <c r="B170" s="30" t="s">
        <v>65</v>
      </c>
      <c r="C170" s="31" t="s">
        <v>14</v>
      </c>
      <c r="D170" s="83"/>
      <c r="E170" s="83"/>
      <c r="F170" s="83"/>
      <c r="G170" s="31"/>
    </row>
    <row r="171" spans="1:7" s="32" customFormat="1" ht="25.5" customHeight="1">
      <c r="A171" s="28" t="s">
        <v>361</v>
      </c>
      <c r="B171" s="30" t="s">
        <v>30</v>
      </c>
      <c r="C171" s="31" t="s">
        <v>101</v>
      </c>
      <c r="D171" s="104">
        <v>1474.3</v>
      </c>
      <c r="E171" s="83">
        <v>0</v>
      </c>
      <c r="F171" s="83">
        <v>0</v>
      </c>
      <c r="G171" s="31"/>
    </row>
    <row r="172" spans="1:7" s="32" customFormat="1" ht="39.75" customHeight="1">
      <c r="A172" s="28" t="s">
        <v>362</v>
      </c>
      <c r="B172" s="30" t="s">
        <v>86</v>
      </c>
      <c r="C172" s="31" t="s">
        <v>10</v>
      </c>
      <c r="D172" s="83">
        <v>0</v>
      </c>
      <c r="E172" s="83">
        <v>0</v>
      </c>
      <c r="F172" s="83">
        <v>0</v>
      </c>
      <c r="G172" s="31"/>
    </row>
    <row r="173" spans="1:7" s="32" customFormat="1" ht="25.5" customHeight="1">
      <c r="A173" s="28" t="s">
        <v>363</v>
      </c>
      <c r="B173" s="30" t="s">
        <v>32</v>
      </c>
      <c r="C173" s="31" t="s">
        <v>101</v>
      </c>
      <c r="D173" s="83">
        <v>0</v>
      </c>
      <c r="E173" s="83">
        <v>0</v>
      </c>
      <c r="F173" s="83">
        <v>0</v>
      </c>
      <c r="G173" s="31"/>
    </row>
    <row r="174" spans="1:7" s="32" customFormat="1" ht="18.75" customHeight="1">
      <c r="A174" s="28" t="s">
        <v>366</v>
      </c>
      <c r="B174" s="119" t="s">
        <v>456</v>
      </c>
      <c r="C174" s="31"/>
      <c r="D174" s="83"/>
      <c r="E174" s="83"/>
      <c r="F174" s="83"/>
      <c r="G174" s="31"/>
    </row>
    <row r="175" spans="1:7" s="32" customFormat="1" ht="54" customHeight="1">
      <c r="A175" s="28" t="s">
        <v>367</v>
      </c>
      <c r="B175" s="97" t="s">
        <v>365</v>
      </c>
      <c r="C175" s="31"/>
      <c r="D175" s="83"/>
      <c r="E175" s="83"/>
      <c r="F175" s="83"/>
      <c r="G175" s="31"/>
    </row>
    <row r="176" spans="1:7" s="32" customFormat="1" ht="14.25" customHeight="1">
      <c r="A176" s="28" t="s">
        <v>368</v>
      </c>
      <c r="B176" s="30" t="s">
        <v>34</v>
      </c>
      <c r="C176" s="31" t="s">
        <v>10</v>
      </c>
      <c r="D176" s="63">
        <v>3491309.88</v>
      </c>
      <c r="E176" s="63">
        <v>0</v>
      </c>
      <c r="F176" s="63">
        <v>0</v>
      </c>
      <c r="G176" s="20" t="s">
        <v>59</v>
      </c>
    </row>
    <row r="177" spans="1:7" s="32" customFormat="1" ht="27.75" customHeight="1">
      <c r="A177" s="28" t="s">
        <v>369</v>
      </c>
      <c r="B177" s="30" t="s">
        <v>85</v>
      </c>
      <c r="C177" s="31" t="s">
        <v>31</v>
      </c>
      <c r="D177" s="63">
        <v>5282.6598274999997</v>
      </c>
      <c r="E177" s="83">
        <v>0</v>
      </c>
      <c r="F177" s="83">
        <v>0</v>
      </c>
      <c r="G177" s="20" t="s">
        <v>60</v>
      </c>
    </row>
    <row r="178" spans="1:7" s="32" customFormat="1" ht="25.5" customHeight="1">
      <c r="A178" s="28" t="s">
        <v>370</v>
      </c>
      <c r="B178" s="30" t="s">
        <v>84</v>
      </c>
      <c r="C178" s="31" t="s">
        <v>10</v>
      </c>
      <c r="D178" s="83"/>
      <c r="E178" s="83"/>
      <c r="F178" s="83"/>
      <c r="G178" s="31"/>
    </row>
    <row r="179" spans="1:7" s="32" customFormat="1" ht="14.25" customHeight="1">
      <c r="A179" s="28" t="s">
        <v>371</v>
      </c>
      <c r="B179" s="30" t="s">
        <v>66</v>
      </c>
      <c r="C179" s="31" t="s">
        <v>14</v>
      </c>
      <c r="D179" s="83"/>
      <c r="E179" s="83"/>
      <c r="F179" s="83"/>
      <c r="G179" s="31"/>
    </row>
    <row r="180" spans="1:7" s="32" customFormat="1" ht="13.5" customHeight="1">
      <c r="A180" s="28" t="s">
        <v>372</v>
      </c>
      <c r="B180" s="30" t="s">
        <v>64</v>
      </c>
      <c r="C180" s="31" t="s">
        <v>14</v>
      </c>
      <c r="D180" s="83"/>
      <c r="E180" s="83"/>
      <c r="F180" s="83"/>
      <c r="G180" s="31"/>
    </row>
    <row r="181" spans="1:7" s="32" customFormat="1" ht="12" customHeight="1">
      <c r="A181" s="28" t="s">
        <v>373</v>
      </c>
      <c r="B181" s="30" t="s">
        <v>65</v>
      </c>
      <c r="C181" s="31" t="s">
        <v>14</v>
      </c>
      <c r="D181" s="83"/>
      <c r="E181" s="83"/>
      <c r="F181" s="83"/>
      <c r="G181" s="31"/>
    </row>
    <row r="182" spans="1:7" s="32" customFormat="1" ht="27" customHeight="1">
      <c r="A182" s="28" t="s">
        <v>374</v>
      </c>
      <c r="B182" s="30" t="s">
        <v>30</v>
      </c>
      <c r="C182" s="31" t="s">
        <v>101</v>
      </c>
      <c r="D182" s="104">
        <v>660.9</v>
      </c>
      <c r="E182" s="83">
        <v>0</v>
      </c>
      <c r="F182" s="83">
        <v>0</v>
      </c>
      <c r="G182" s="31"/>
    </row>
    <row r="183" spans="1:7" s="32" customFormat="1" ht="40.5" customHeight="1">
      <c r="A183" s="28" t="s">
        <v>375</v>
      </c>
      <c r="B183" s="30" t="s">
        <v>86</v>
      </c>
      <c r="C183" s="31" t="s">
        <v>10</v>
      </c>
      <c r="D183" s="83">
        <v>0</v>
      </c>
      <c r="E183" s="83">
        <v>0</v>
      </c>
      <c r="F183" s="83">
        <v>0</v>
      </c>
      <c r="G183" s="31"/>
    </row>
    <row r="184" spans="1:7" s="32" customFormat="1" ht="27" customHeight="1">
      <c r="A184" s="28" t="s">
        <v>376</v>
      </c>
      <c r="B184" s="30" t="s">
        <v>32</v>
      </c>
      <c r="C184" s="31" t="s">
        <v>101</v>
      </c>
      <c r="D184" s="83">
        <v>0</v>
      </c>
      <c r="E184" s="83">
        <v>0</v>
      </c>
      <c r="F184" s="83">
        <v>0</v>
      </c>
      <c r="G184" s="31"/>
    </row>
    <row r="185" spans="1:7" s="32" customFormat="1" ht="15" customHeight="1">
      <c r="A185" s="28" t="s">
        <v>377</v>
      </c>
      <c r="B185" s="119" t="s">
        <v>442</v>
      </c>
      <c r="C185" s="31"/>
      <c r="D185" s="83"/>
      <c r="E185" s="83"/>
      <c r="F185" s="83"/>
      <c r="G185" s="31"/>
    </row>
    <row r="186" spans="1:7" s="32" customFormat="1" ht="52.5" customHeight="1">
      <c r="A186" s="28" t="s">
        <v>378</v>
      </c>
      <c r="B186" s="97" t="s">
        <v>388</v>
      </c>
      <c r="C186" s="31"/>
      <c r="D186" s="83"/>
      <c r="E186" s="83"/>
      <c r="F186" s="83"/>
      <c r="G186" s="31"/>
    </row>
    <row r="187" spans="1:7" s="32" customFormat="1" ht="15" customHeight="1">
      <c r="A187" s="28" t="s">
        <v>379</v>
      </c>
      <c r="B187" s="30" t="s">
        <v>34</v>
      </c>
      <c r="C187" s="31" t="s">
        <v>10</v>
      </c>
      <c r="D187" s="63">
        <v>21891.21</v>
      </c>
      <c r="E187" s="63">
        <v>0</v>
      </c>
      <c r="F187" s="63">
        <v>0</v>
      </c>
      <c r="G187" s="20" t="s">
        <v>59</v>
      </c>
    </row>
    <row r="188" spans="1:7" s="32" customFormat="1" ht="27" customHeight="1">
      <c r="A188" s="28" t="s">
        <v>380</v>
      </c>
      <c r="B188" s="30" t="s">
        <v>85</v>
      </c>
      <c r="C188" s="31" t="s">
        <v>31</v>
      </c>
      <c r="D188" s="63">
        <v>5090.9799999999996</v>
      </c>
      <c r="E188" s="83">
        <v>0</v>
      </c>
      <c r="F188" s="83">
        <v>0</v>
      </c>
      <c r="G188" s="20" t="s">
        <v>60</v>
      </c>
    </row>
    <row r="189" spans="1:7" s="32" customFormat="1" ht="27" customHeight="1">
      <c r="A189" s="28" t="s">
        <v>381</v>
      </c>
      <c r="B189" s="30" t="s">
        <v>84</v>
      </c>
      <c r="C189" s="31" t="s">
        <v>10</v>
      </c>
      <c r="D189" s="83"/>
      <c r="E189" s="83"/>
      <c r="F189" s="83"/>
      <c r="G189" s="31"/>
    </row>
    <row r="190" spans="1:7" s="32" customFormat="1" ht="13.5" customHeight="1">
      <c r="A190" s="28" t="s">
        <v>382</v>
      </c>
      <c r="B190" s="30" t="s">
        <v>66</v>
      </c>
      <c r="C190" s="31" t="s">
        <v>14</v>
      </c>
      <c r="D190" s="83"/>
      <c r="E190" s="83"/>
      <c r="F190" s="83"/>
      <c r="G190" s="31"/>
    </row>
    <row r="191" spans="1:7" s="32" customFormat="1" ht="12.75" customHeight="1">
      <c r="A191" s="28" t="s">
        <v>383</v>
      </c>
      <c r="B191" s="30" t="s">
        <v>64</v>
      </c>
      <c r="C191" s="31" t="s">
        <v>14</v>
      </c>
      <c r="D191" s="83"/>
      <c r="E191" s="83"/>
      <c r="F191" s="83"/>
      <c r="G191" s="31"/>
    </row>
    <row r="192" spans="1:7" s="32" customFormat="1" ht="14.25" customHeight="1">
      <c r="A192" s="28" t="s">
        <v>384</v>
      </c>
      <c r="B192" s="30" t="s">
        <v>65</v>
      </c>
      <c r="C192" s="31" t="s">
        <v>14</v>
      </c>
      <c r="D192" s="83"/>
      <c r="E192" s="83"/>
      <c r="F192" s="83"/>
      <c r="G192" s="31"/>
    </row>
    <row r="193" spans="1:7" s="32" customFormat="1" ht="27" customHeight="1">
      <c r="A193" s="28" t="s">
        <v>385</v>
      </c>
      <c r="B193" s="30" t="s">
        <v>30</v>
      </c>
      <c r="C193" s="31" t="s">
        <v>101</v>
      </c>
      <c r="D193" s="104">
        <v>4.3</v>
      </c>
      <c r="E193" s="83">
        <v>0</v>
      </c>
      <c r="F193" s="83">
        <v>0</v>
      </c>
      <c r="G193" s="31"/>
    </row>
    <row r="194" spans="1:7" s="32" customFormat="1" ht="27" customHeight="1">
      <c r="A194" s="28" t="s">
        <v>386</v>
      </c>
      <c r="B194" s="30" t="s">
        <v>86</v>
      </c>
      <c r="C194" s="31" t="s">
        <v>10</v>
      </c>
      <c r="D194" s="83">
        <v>0</v>
      </c>
      <c r="E194" s="83">
        <v>0</v>
      </c>
      <c r="F194" s="83">
        <v>0</v>
      </c>
      <c r="G194" s="31"/>
    </row>
    <row r="195" spans="1:7" s="32" customFormat="1" ht="27" customHeight="1">
      <c r="A195" s="28" t="s">
        <v>387</v>
      </c>
      <c r="B195" s="30" t="s">
        <v>32</v>
      </c>
      <c r="C195" s="31" t="s">
        <v>101</v>
      </c>
      <c r="D195" s="83">
        <v>0</v>
      </c>
      <c r="E195" s="83">
        <v>0</v>
      </c>
      <c r="F195" s="83">
        <v>0</v>
      </c>
      <c r="G195" s="31"/>
    </row>
    <row r="196" spans="1:7" s="33" customFormat="1">
      <c r="A196" s="57" t="s">
        <v>389</v>
      </c>
      <c r="B196" s="68" t="s">
        <v>445</v>
      </c>
      <c r="C196" s="20"/>
      <c r="D196" s="60"/>
      <c r="E196" s="60"/>
      <c r="F196" s="60"/>
      <c r="G196" s="20"/>
    </row>
    <row r="197" spans="1:7" s="33" customFormat="1" ht="38.25">
      <c r="A197" s="57" t="s">
        <v>390</v>
      </c>
      <c r="B197" s="67" t="s">
        <v>184</v>
      </c>
      <c r="C197" s="20"/>
      <c r="D197" s="60"/>
      <c r="E197" s="60"/>
      <c r="F197" s="60"/>
      <c r="G197" s="20"/>
    </row>
    <row r="198" spans="1:7" s="35" customFormat="1" ht="25.5">
      <c r="A198" s="19" t="s">
        <v>391</v>
      </c>
      <c r="B198" s="34" t="s">
        <v>34</v>
      </c>
      <c r="C198" s="20" t="s">
        <v>10</v>
      </c>
      <c r="D198" s="69">
        <v>23597832.899999999</v>
      </c>
      <c r="E198" s="69">
        <f>E199*E204</f>
        <v>5714575.9990238296</v>
      </c>
      <c r="F198" s="69">
        <f>F199*F204</f>
        <v>5714575.9990238296</v>
      </c>
      <c r="G198" s="20" t="s">
        <v>59</v>
      </c>
    </row>
    <row r="199" spans="1:7" s="35" customFormat="1" ht="25.5">
      <c r="A199" s="19" t="s">
        <v>392</v>
      </c>
      <c r="B199" s="34" t="s">
        <v>85</v>
      </c>
      <c r="C199" s="20" t="s">
        <v>31</v>
      </c>
      <c r="D199" s="69">
        <v>5299.4897425199997</v>
      </c>
      <c r="E199" s="69">
        <v>16490.830000000002</v>
      </c>
      <c r="F199" s="69">
        <v>16490.830000000002</v>
      </c>
      <c r="G199" s="20" t="s">
        <v>60</v>
      </c>
    </row>
    <row r="200" spans="1:7" s="35" customFormat="1" ht="25.5">
      <c r="A200" s="19" t="s">
        <v>393</v>
      </c>
      <c r="B200" s="34" t="s">
        <v>84</v>
      </c>
      <c r="C200" s="20" t="s">
        <v>10</v>
      </c>
      <c r="D200" s="60"/>
      <c r="E200" s="61"/>
      <c r="F200" s="61"/>
      <c r="G200" s="20"/>
    </row>
    <row r="201" spans="1:7" s="35" customFormat="1">
      <c r="A201" s="19" t="s">
        <v>394</v>
      </c>
      <c r="B201" s="34" t="s">
        <v>66</v>
      </c>
      <c r="C201" s="20" t="s">
        <v>14</v>
      </c>
      <c r="D201" s="60"/>
      <c r="E201" s="61"/>
      <c r="F201" s="61"/>
      <c r="G201" s="20"/>
    </row>
    <row r="202" spans="1:7" s="35" customFormat="1">
      <c r="A202" s="19" t="s">
        <v>395</v>
      </c>
      <c r="B202" s="34" t="s">
        <v>64</v>
      </c>
      <c r="C202" s="20" t="s">
        <v>14</v>
      </c>
      <c r="D202" s="60"/>
      <c r="E202" s="61"/>
      <c r="F202" s="61"/>
      <c r="G202" s="20"/>
    </row>
    <row r="203" spans="1:7" s="35" customFormat="1">
      <c r="A203" s="19" t="s">
        <v>396</v>
      </c>
      <c r="B203" s="34" t="s">
        <v>65</v>
      </c>
      <c r="C203" s="20" t="s">
        <v>14</v>
      </c>
      <c r="D203" s="60"/>
      <c r="E203" s="61"/>
      <c r="F203" s="61"/>
      <c r="G203" s="20"/>
    </row>
    <row r="204" spans="1:7" s="35" customFormat="1" ht="25.5">
      <c r="A204" s="19" t="s">
        <v>397</v>
      </c>
      <c r="B204" s="34" t="s">
        <v>30</v>
      </c>
      <c r="C204" s="20" t="s">
        <v>101</v>
      </c>
      <c r="D204" s="101">
        <v>4452.8500000000004</v>
      </c>
      <c r="E204" s="84">
        <v>346.53052630000002</v>
      </c>
      <c r="F204" s="84">
        <v>346.53052630000002</v>
      </c>
      <c r="G204" s="20"/>
    </row>
    <row r="205" spans="1:7" s="35" customFormat="1" ht="38.25">
      <c r="A205" s="19" t="s">
        <v>398</v>
      </c>
      <c r="B205" s="34" t="s">
        <v>86</v>
      </c>
      <c r="C205" s="20" t="s">
        <v>10</v>
      </c>
      <c r="D205" s="60">
        <v>0</v>
      </c>
      <c r="E205" s="61" t="s">
        <v>127</v>
      </c>
      <c r="F205" s="61" t="s">
        <v>127</v>
      </c>
      <c r="G205" s="20"/>
    </row>
    <row r="206" spans="1:7" s="35" customFormat="1" ht="25.5">
      <c r="A206" s="19" t="s">
        <v>399</v>
      </c>
      <c r="B206" s="36" t="s">
        <v>32</v>
      </c>
      <c r="C206" s="20" t="s">
        <v>101</v>
      </c>
      <c r="D206" s="60">
        <v>0</v>
      </c>
      <c r="E206" s="61" t="s">
        <v>127</v>
      </c>
      <c r="F206" s="61" t="s">
        <v>127</v>
      </c>
      <c r="G206" s="20"/>
    </row>
    <row r="207" spans="1:7" s="35" customFormat="1">
      <c r="A207" s="19" t="s">
        <v>401</v>
      </c>
      <c r="B207" s="96" t="s">
        <v>294</v>
      </c>
      <c r="C207" s="20"/>
      <c r="D207" s="60"/>
      <c r="E207" s="61"/>
      <c r="F207" s="61"/>
      <c r="G207" s="20"/>
    </row>
    <row r="208" spans="1:7" s="35" customFormat="1" ht="25.5">
      <c r="A208" s="19" t="s">
        <v>402</v>
      </c>
      <c r="B208" s="97" t="s">
        <v>400</v>
      </c>
      <c r="C208" s="20"/>
      <c r="D208" s="60"/>
      <c r="E208" s="61"/>
      <c r="F208" s="61"/>
      <c r="G208" s="20"/>
    </row>
    <row r="209" spans="1:7" s="35" customFormat="1" ht="25.5">
      <c r="A209" s="19" t="s">
        <v>403</v>
      </c>
      <c r="B209" s="34" t="s">
        <v>34</v>
      </c>
      <c r="C209" s="20" t="s">
        <v>10</v>
      </c>
      <c r="D209" s="128">
        <v>17505518.859999999</v>
      </c>
      <c r="E209" s="84">
        <v>0</v>
      </c>
      <c r="F209" s="84">
        <v>0</v>
      </c>
      <c r="G209" s="20" t="s">
        <v>59</v>
      </c>
    </row>
    <row r="210" spans="1:7" s="35" customFormat="1" ht="25.5">
      <c r="A210" s="19" t="s">
        <v>404</v>
      </c>
      <c r="B210" s="34" t="s">
        <v>85</v>
      </c>
      <c r="C210" s="20" t="s">
        <v>31</v>
      </c>
      <c r="D210" s="128">
        <v>8702.5457410700001</v>
      </c>
      <c r="E210" s="105">
        <v>0</v>
      </c>
      <c r="F210" s="105">
        <v>0</v>
      </c>
      <c r="G210" s="20" t="s">
        <v>60</v>
      </c>
    </row>
    <row r="211" spans="1:7" s="35" customFormat="1" ht="25.5">
      <c r="A211" s="19" t="s">
        <v>405</v>
      </c>
      <c r="B211" s="34" t="s">
        <v>84</v>
      </c>
      <c r="C211" s="20" t="s">
        <v>10</v>
      </c>
      <c r="D211" s="60"/>
      <c r="E211" s="61"/>
      <c r="F211" s="61"/>
      <c r="G211" s="20"/>
    </row>
    <row r="212" spans="1:7" s="35" customFormat="1">
      <c r="A212" s="19" t="s">
        <v>406</v>
      </c>
      <c r="B212" s="34" t="s">
        <v>66</v>
      </c>
      <c r="C212" s="20" t="s">
        <v>14</v>
      </c>
      <c r="D212" s="60"/>
      <c r="E212" s="61"/>
      <c r="F212" s="61"/>
      <c r="G212" s="20"/>
    </row>
    <row r="213" spans="1:7" s="35" customFormat="1">
      <c r="A213" s="19" t="s">
        <v>407</v>
      </c>
      <c r="B213" s="34" t="s">
        <v>64</v>
      </c>
      <c r="C213" s="20" t="s">
        <v>14</v>
      </c>
      <c r="D213" s="60"/>
      <c r="E213" s="61"/>
      <c r="F213" s="61"/>
      <c r="G213" s="20"/>
    </row>
    <row r="214" spans="1:7" s="35" customFormat="1">
      <c r="A214" s="19" t="s">
        <v>408</v>
      </c>
      <c r="B214" s="34" t="s">
        <v>65</v>
      </c>
      <c r="C214" s="20" t="s">
        <v>14</v>
      </c>
      <c r="D214" s="60"/>
      <c r="E214" s="61"/>
      <c r="F214" s="61"/>
      <c r="G214" s="20"/>
    </row>
    <row r="215" spans="1:7" s="35" customFormat="1" ht="25.5">
      <c r="A215" s="19" t="s">
        <v>409</v>
      </c>
      <c r="B215" s="34" t="s">
        <v>30</v>
      </c>
      <c r="C215" s="20" t="s">
        <v>101</v>
      </c>
      <c r="D215" s="20">
        <v>2011.54</v>
      </c>
      <c r="E215" s="106">
        <v>0</v>
      </c>
      <c r="F215" s="61" t="s">
        <v>127</v>
      </c>
      <c r="G215" s="20"/>
    </row>
    <row r="216" spans="1:7" s="35" customFormat="1" ht="38.25">
      <c r="A216" s="19" t="s">
        <v>410</v>
      </c>
      <c r="B216" s="34" t="s">
        <v>86</v>
      </c>
      <c r="C216" s="20" t="s">
        <v>10</v>
      </c>
      <c r="D216" s="60">
        <v>0</v>
      </c>
      <c r="E216" s="61" t="s">
        <v>127</v>
      </c>
      <c r="F216" s="61" t="s">
        <v>127</v>
      </c>
      <c r="G216" s="20"/>
    </row>
    <row r="217" spans="1:7" s="35" customFormat="1" ht="25.5">
      <c r="A217" s="19" t="s">
        <v>411</v>
      </c>
      <c r="B217" s="36" t="s">
        <v>32</v>
      </c>
      <c r="C217" s="20" t="s">
        <v>101</v>
      </c>
      <c r="D217" s="60">
        <v>0</v>
      </c>
      <c r="E217" s="61" t="s">
        <v>127</v>
      </c>
      <c r="F217" s="61" t="s">
        <v>127</v>
      </c>
      <c r="G217" s="20"/>
    </row>
    <row r="218" spans="1:7" s="35" customFormat="1">
      <c r="A218" s="19" t="s">
        <v>413</v>
      </c>
      <c r="B218" s="119" t="s">
        <v>438</v>
      </c>
      <c r="C218" s="20"/>
      <c r="D218" s="60"/>
      <c r="E218" s="61"/>
      <c r="F218" s="61"/>
      <c r="G218" s="20"/>
    </row>
    <row r="219" spans="1:7" s="35" customFormat="1" ht="25.5">
      <c r="A219" s="19" t="s">
        <v>414</v>
      </c>
      <c r="B219" s="97" t="s">
        <v>412</v>
      </c>
      <c r="C219" s="20"/>
      <c r="D219" s="60"/>
      <c r="E219" s="61"/>
      <c r="F219" s="61"/>
      <c r="G219" s="20"/>
    </row>
    <row r="220" spans="1:7" s="35" customFormat="1" ht="25.5">
      <c r="A220" s="19" t="s">
        <v>415</v>
      </c>
      <c r="B220" s="34" t="s">
        <v>34</v>
      </c>
      <c r="C220" s="20" t="s">
        <v>10</v>
      </c>
      <c r="D220" s="69">
        <v>5392822.9500000002</v>
      </c>
      <c r="E220" s="84">
        <v>0</v>
      </c>
      <c r="F220" s="84">
        <v>0</v>
      </c>
      <c r="G220" s="20" t="s">
        <v>59</v>
      </c>
    </row>
    <row r="221" spans="1:7" s="35" customFormat="1" ht="25.5">
      <c r="A221" s="19" t="s">
        <v>416</v>
      </c>
      <c r="B221" s="34" t="s">
        <v>85</v>
      </c>
      <c r="C221" s="20" t="s">
        <v>31</v>
      </c>
      <c r="D221" s="69">
        <v>2092.1065096699999</v>
      </c>
      <c r="E221" s="105">
        <v>0</v>
      </c>
      <c r="F221" s="105">
        <v>0</v>
      </c>
      <c r="G221" s="20" t="s">
        <v>60</v>
      </c>
    </row>
    <row r="222" spans="1:7" s="35" customFormat="1" ht="25.5">
      <c r="A222" s="19" t="s">
        <v>417</v>
      </c>
      <c r="B222" s="34" t="s">
        <v>84</v>
      </c>
      <c r="C222" s="20" t="s">
        <v>10</v>
      </c>
      <c r="D222" s="60"/>
      <c r="E222" s="61"/>
      <c r="F222" s="61"/>
      <c r="G222" s="20"/>
    </row>
    <row r="223" spans="1:7" s="35" customFormat="1">
      <c r="A223" s="19" t="s">
        <v>418</v>
      </c>
      <c r="B223" s="34" t="s">
        <v>66</v>
      </c>
      <c r="C223" s="20" t="s">
        <v>14</v>
      </c>
      <c r="D223" s="60"/>
      <c r="E223" s="61"/>
      <c r="F223" s="61"/>
      <c r="G223" s="20"/>
    </row>
    <row r="224" spans="1:7" s="35" customFormat="1">
      <c r="A224" s="19" t="s">
        <v>419</v>
      </c>
      <c r="B224" s="34" t="s">
        <v>64</v>
      </c>
      <c r="C224" s="20" t="s">
        <v>14</v>
      </c>
      <c r="D224" s="60"/>
      <c r="E224" s="61"/>
      <c r="F224" s="61"/>
      <c r="G224" s="20"/>
    </row>
    <row r="225" spans="1:7" s="35" customFormat="1">
      <c r="A225" s="19" t="s">
        <v>420</v>
      </c>
      <c r="B225" s="34" t="s">
        <v>65</v>
      </c>
      <c r="C225" s="20" t="s">
        <v>14</v>
      </c>
      <c r="D225" s="60"/>
      <c r="E225" s="61"/>
      <c r="F225" s="61"/>
      <c r="G225" s="20"/>
    </row>
    <row r="226" spans="1:7" s="35" customFormat="1" ht="25.5">
      <c r="A226" s="19" t="s">
        <v>421</v>
      </c>
      <c r="B226" s="34" t="s">
        <v>30</v>
      </c>
      <c r="C226" s="20" t="s">
        <v>101</v>
      </c>
      <c r="D226" s="60">
        <v>2577.6999999999998</v>
      </c>
      <c r="E226" s="105">
        <v>0</v>
      </c>
      <c r="F226" s="105">
        <v>0</v>
      </c>
      <c r="G226" s="20"/>
    </row>
    <row r="227" spans="1:7" s="35" customFormat="1" ht="38.25">
      <c r="A227" s="19" t="s">
        <v>422</v>
      </c>
      <c r="B227" s="34" t="s">
        <v>86</v>
      </c>
      <c r="C227" s="20" t="s">
        <v>10</v>
      </c>
      <c r="D227" s="60">
        <v>0</v>
      </c>
      <c r="E227" s="61" t="s">
        <v>127</v>
      </c>
      <c r="F227" s="61" t="s">
        <v>127</v>
      </c>
      <c r="G227" s="20"/>
    </row>
    <row r="228" spans="1:7" s="35" customFormat="1" ht="25.5">
      <c r="A228" s="19" t="s">
        <v>423</v>
      </c>
      <c r="B228" s="36" t="s">
        <v>32</v>
      </c>
      <c r="C228" s="20" t="s">
        <v>101</v>
      </c>
      <c r="D228" s="60">
        <v>0</v>
      </c>
      <c r="E228" s="61" t="s">
        <v>127</v>
      </c>
      <c r="F228" s="61" t="s">
        <v>127</v>
      </c>
      <c r="G228" s="20"/>
    </row>
    <row r="229" spans="1:7" s="35" customFormat="1" ht="12" customHeight="1">
      <c r="A229" s="19" t="s">
        <v>425</v>
      </c>
      <c r="B229" s="119" t="s">
        <v>451</v>
      </c>
      <c r="C229" s="20"/>
      <c r="D229" s="60"/>
      <c r="E229" s="61"/>
      <c r="F229" s="61"/>
      <c r="G229" s="20"/>
    </row>
    <row r="230" spans="1:7" s="35" customFormat="1" ht="16.5" customHeight="1">
      <c r="A230" s="19" t="s">
        <v>426</v>
      </c>
      <c r="B230" s="67" t="s">
        <v>424</v>
      </c>
      <c r="C230" s="20"/>
      <c r="D230" s="60"/>
      <c r="E230" s="61"/>
      <c r="F230" s="61"/>
      <c r="G230" s="20"/>
    </row>
    <row r="231" spans="1:7" s="35" customFormat="1" ht="13.5" customHeight="1">
      <c r="A231" s="19" t="s">
        <v>427</v>
      </c>
      <c r="B231" s="34" t="s">
        <v>34</v>
      </c>
      <c r="C231" s="20" t="s">
        <v>10</v>
      </c>
      <c r="D231" s="60"/>
      <c r="E231" s="61"/>
      <c r="F231" s="61"/>
      <c r="G231" s="20"/>
    </row>
    <row r="232" spans="1:7" s="35" customFormat="1" ht="27" customHeight="1">
      <c r="A232" s="19" t="s">
        <v>428</v>
      </c>
      <c r="B232" s="34" t="s">
        <v>85</v>
      </c>
      <c r="C232" s="20" t="s">
        <v>31</v>
      </c>
      <c r="D232" s="69">
        <v>11778286.16</v>
      </c>
      <c r="E232" s="84">
        <v>0</v>
      </c>
      <c r="F232" s="84">
        <v>0</v>
      </c>
      <c r="G232" s="20" t="s">
        <v>59</v>
      </c>
    </row>
    <row r="233" spans="1:7" s="35" customFormat="1" ht="25.5" customHeight="1">
      <c r="A233" s="19" t="s">
        <v>429</v>
      </c>
      <c r="B233" s="34" t="s">
        <v>84</v>
      </c>
      <c r="C233" s="20" t="s">
        <v>10</v>
      </c>
      <c r="D233" s="69">
        <v>2483.3773279699999</v>
      </c>
      <c r="E233" s="61" t="s">
        <v>127</v>
      </c>
      <c r="F233" s="61" t="s">
        <v>127</v>
      </c>
      <c r="G233" s="20" t="s">
        <v>60</v>
      </c>
    </row>
    <row r="234" spans="1:7" s="35" customFormat="1" ht="12" customHeight="1">
      <c r="A234" s="19" t="s">
        <v>430</v>
      </c>
      <c r="B234" s="34" t="s">
        <v>66</v>
      </c>
      <c r="C234" s="20" t="s">
        <v>14</v>
      </c>
      <c r="D234" s="60"/>
      <c r="E234" s="61"/>
      <c r="F234" s="61"/>
      <c r="G234" s="20"/>
    </row>
    <row r="235" spans="1:7" s="35" customFormat="1" ht="12" customHeight="1">
      <c r="A235" s="19" t="s">
        <v>431</v>
      </c>
      <c r="B235" s="34" t="s">
        <v>64</v>
      </c>
      <c r="C235" s="20" t="s">
        <v>14</v>
      </c>
      <c r="D235" s="60"/>
      <c r="E235" s="61"/>
      <c r="F235" s="61"/>
      <c r="G235" s="20"/>
    </row>
    <row r="236" spans="1:7" s="35" customFormat="1" ht="12" customHeight="1">
      <c r="A236" s="19" t="s">
        <v>432</v>
      </c>
      <c r="B236" s="34" t="s">
        <v>65</v>
      </c>
      <c r="C236" s="20" t="s">
        <v>14</v>
      </c>
      <c r="D236" s="60"/>
      <c r="E236" s="61"/>
      <c r="F236" s="61"/>
      <c r="G236" s="20"/>
    </row>
    <row r="237" spans="1:7" s="35" customFormat="1" ht="29.25" customHeight="1">
      <c r="A237" s="19" t="s">
        <v>433</v>
      </c>
      <c r="B237" s="34" t="s">
        <v>30</v>
      </c>
      <c r="C237" s="20" t="s">
        <v>101</v>
      </c>
      <c r="D237" s="60">
        <v>4742.8500000000004</v>
      </c>
      <c r="E237" s="61" t="s">
        <v>127</v>
      </c>
      <c r="F237" s="61" t="s">
        <v>127</v>
      </c>
      <c r="G237" s="20"/>
    </row>
    <row r="238" spans="1:7" s="35" customFormat="1" ht="41.25" customHeight="1">
      <c r="A238" s="19" t="s">
        <v>434</v>
      </c>
      <c r="B238" s="34" t="s">
        <v>86</v>
      </c>
      <c r="C238" s="20" t="s">
        <v>10</v>
      </c>
      <c r="D238" s="60">
        <v>0</v>
      </c>
      <c r="E238" s="61" t="s">
        <v>127</v>
      </c>
      <c r="F238" s="61" t="s">
        <v>127</v>
      </c>
      <c r="G238" s="20"/>
    </row>
    <row r="239" spans="1:7" s="35" customFormat="1" ht="27" customHeight="1">
      <c r="A239" s="19" t="s">
        <v>435</v>
      </c>
      <c r="B239" s="36" t="s">
        <v>32</v>
      </c>
      <c r="C239" s="20" t="s">
        <v>101</v>
      </c>
      <c r="D239" s="60">
        <v>0</v>
      </c>
      <c r="E239" s="61" t="s">
        <v>127</v>
      </c>
      <c r="F239" s="61" t="s">
        <v>127</v>
      </c>
      <c r="G239" s="20"/>
    </row>
    <row r="240" spans="1:7" s="32" customFormat="1" ht="38.25">
      <c r="A240" s="78" t="s">
        <v>17</v>
      </c>
      <c r="B240" s="79" t="s">
        <v>87</v>
      </c>
      <c r="C240" s="80" t="s">
        <v>10</v>
      </c>
      <c r="D240" s="88">
        <v>7949710</v>
      </c>
      <c r="E240" s="88">
        <v>7949710</v>
      </c>
      <c r="F240" s="88">
        <v>7949710</v>
      </c>
      <c r="G240" s="80"/>
    </row>
    <row r="241" spans="1:7" s="32" customFormat="1">
      <c r="A241" s="78" t="s">
        <v>12</v>
      </c>
      <c r="B241" s="81" t="s">
        <v>0</v>
      </c>
      <c r="C241" s="80" t="s">
        <v>14</v>
      </c>
      <c r="D241" s="80">
        <v>44.434263121999997</v>
      </c>
      <c r="E241" s="80">
        <v>100</v>
      </c>
      <c r="F241" s="80">
        <v>100</v>
      </c>
      <c r="G241" s="31"/>
    </row>
    <row r="242" spans="1:7" s="32" customFormat="1" ht="30" customHeight="1">
      <c r="A242" s="78" t="s">
        <v>13</v>
      </c>
      <c r="B242" s="81" t="s">
        <v>15</v>
      </c>
      <c r="C242" s="80" t="s">
        <v>10</v>
      </c>
      <c r="D242" s="82">
        <f>(D8+D240)*D241/100</f>
        <v>76423699.999414802</v>
      </c>
      <c r="E242" s="82">
        <v>74923700</v>
      </c>
      <c r="F242" s="82">
        <v>74923700</v>
      </c>
      <c r="G242" s="31" t="s">
        <v>61</v>
      </c>
    </row>
    <row r="243" spans="1:7" s="32" customFormat="1">
      <c r="A243" s="37"/>
    </row>
    <row r="244" spans="1:7">
      <c r="D244" s="73"/>
      <c r="E244" s="73"/>
      <c r="F244" s="73"/>
    </row>
    <row r="245" spans="1:7">
      <c r="D245" s="72"/>
      <c r="E245" s="72"/>
      <c r="F245" s="72"/>
    </row>
  </sheetData>
  <mergeCells count="6">
    <mergeCell ref="G4:G6"/>
    <mergeCell ref="A2:F2"/>
    <mergeCell ref="A4:A6"/>
    <mergeCell ref="B4:B6"/>
    <mergeCell ref="C4:C6"/>
    <mergeCell ref="D4:F5"/>
  </mergeCells>
  <pageMargins left="0.70866141732283472" right="0.70866141732283472" top="0.74803149606299213" bottom="0.74803149606299213" header="0.31496062992125984" footer="0.31496062992125984"/>
  <pageSetup paperSize="9" scale="90" firstPageNumber="12" fitToHeight="0" orientation="landscape" useFirstPageNumber="1" r:id="rId1"/>
  <headerFooter>
    <oddHeader>&amp;C&amp;"Times New Roman,обычный"&amp;14&amp;P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22"/>
  <sheetViews>
    <sheetView view="pageLayout" zoomScale="70" zoomScaleNormal="70" zoomScaleSheetLayoutView="100" zoomScalePageLayoutView="70" workbookViewId="0">
      <selection activeCell="F24" sqref="F24"/>
    </sheetView>
  </sheetViews>
  <sheetFormatPr defaultRowHeight="12.75"/>
  <cols>
    <col min="1" max="1" width="5.85546875" style="48" bestFit="1" customWidth="1"/>
    <col min="2" max="2" width="5" style="48" customWidth="1"/>
    <col min="3" max="3" width="5.5703125" style="48" customWidth="1"/>
    <col min="4" max="4" width="5.5703125" style="42" customWidth="1"/>
    <col min="5" max="5" width="5.42578125" style="42" customWidth="1"/>
    <col min="6" max="6" width="7.140625" style="42" customWidth="1"/>
    <col min="7" max="7" width="8.140625" style="42" customWidth="1"/>
    <col min="8" max="8" width="6.28515625" style="42" customWidth="1"/>
    <col min="9" max="9" width="15" style="42" customWidth="1"/>
    <col min="10" max="10" width="13" style="42" customWidth="1"/>
    <col min="11" max="11" width="37.5703125" style="42" customWidth="1"/>
    <col min="12" max="12" width="3.140625" style="42" customWidth="1"/>
    <col min="13" max="256" width="9.140625" style="42"/>
    <col min="257" max="257" width="9.28515625" style="42" customWidth="1"/>
    <col min="258" max="258" width="28.42578125" style="42" customWidth="1"/>
    <col min="259" max="259" width="27.42578125" style="42" customWidth="1"/>
    <col min="260" max="260" width="44.7109375" style="42" customWidth="1"/>
    <col min="261" max="261" width="18.42578125" style="42" customWidth="1"/>
    <col min="262" max="264" width="20.7109375" style="42" customWidth="1"/>
    <col min="265" max="265" width="15" style="42" customWidth="1"/>
    <col min="266" max="266" width="13" style="42" customWidth="1"/>
    <col min="267" max="267" width="37.5703125" style="42" customWidth="1"/>
    <col min="268" max="512" width="9.140625" style="42"/>
    <col min="513" max="513" width="9.28515625" style="42" customWidth="1"/>
    <col min="514" max="514" width="28.42578125" style="42" customWidth="1"/>
    <col min="515" max="515" width="27.42578125" style="42" customWidth="1"/>
    <col min="516" max="516" width="44.7109375" style="42" customWidth="1"/>
    <col min="517" max="517" width="18.42578125" style="42" customWidth="1"/>
    <col min="518" max="520" width="20.7109375" style="42" customWidth="1"/>
    <col min="521" max="521" width="15" style="42" customWidth="1"/>
    <col min="522" max="522" width="13" style="42" customWidth="1"/>
    <col min="523" max="523" width="37.5703125" style="42" customWidth="1"/>
    <col min="524" max="768" width="9.140625" style="42"/>
    <col min="769" max="769" width="9.28515625" style="42" customWidth="1"/>
    <col min="770" max="770" width="28.42578125" style="42" customWidth="1"/>
    <col min="771" max="771" width="27.42578125" style="42" customWidth="1"/>
    <col min="772" max="772" width="44.7109375" style="42" customWidth="1"/>
    <col min="773" max="773" width="18.42578125" style="42" customWidth="1"/>
    <col min="774" max="776" width="20.7109375" style="42" customWidth="1"/>
    <col min="777" max="777" width="15" style="42" customWidth="1"/>
    <col min="778" max="778" width="13" style="42" customWidth="1"/>
    <col min="779" max="779" width="37.5703125" style="42" customWidth="1"/>
    <col min="780" max="1024" width="9.140625" style="42"/>
    <col min="1025" max="1025" width="9.28515625" style="42" customWidth="1"/>
    <col min="1026" max="1026" width="28.42578125" style="42" customWidth="1"/>
    <col min="1027" max="1027" width="27.42578125" style="42" customWidth="1"/>
    <col min="1028" max="1028" width="44.7109375" style="42" customWidth="1"/>
    <col min="1029" max="1029" width="18.42578125" style="42" customWidth="1"/>
    <col min="1030" max="1032" width="20.7109375" style="42" customWidth="1"/>
    <col min="1033" max="1033" width="15" style="42" customWidth="1"/>
    <col min="1034" max="1034" width="13" style="42" customWidth="1"/>
    <col min="1035" max="1035" width="37.5703125" style="42" customWidth="1"/>
    <col min="1036" max="1280" width="9.140625" style="42"/>
    <col min="1281" max="1281" width="9.28515625" style="42" customWidth="1"/>
    <col min="1282" max="1282" width="28.42578125" style="42" customWidth="1"/>
    <col min="1283" max="1283" width="27.42578125" style="42" customWidth="1"/>
    <col min="1284" max="1284" width="44.7109375" style="42" customWidth="1"/>
    <col min="1285" max="1285" width="18.42578125" style="42" customWidth="1"/>
    <col min="1286" max="1288" width="20.7109375" style="42" customWidth="1"/>
    <col min="1289" max="1289" width="15" style="42" customWidth="1"/>
    <col min="1290" max="1290" width="13" style="42" customWidth="1"/>
    <col min="1291" max="1291" width="37.5703125" style="42" customWidth="1"/>
    <col min="1292" max="1536" width="9.140625" style="42"/>
    <col min="1537" max="1537" width="9.28515625" style="42" customWidth="1"/>
    <col min="1538" max="1538" width="28.42578125" style="42" customWidth="1"/>
    <col min="1539" max="1539" width="27.42578125" style="42" customWidth="1"/>
    <col min="1540" max="1540" width="44.7109375" style="42" customWidth="1"/>
    <col min="1541" max="1541" width="18.42578125" style="42" customWidth="1"/>
    <col min="1542" max="1544" width="20.7109375" style="42" customWidth="1"/>
    <col min="1545" max="1545" width="15" style="42" customWidth="1"/>
    <col min="1546" max="1546" width="13" style="42" customWidth="1"/>
    <col min="1547" max="1547" width="37.5703125" style="42" customWidth="1"/>
    <col min="1548" max="1792" width="9.140625" style="42"/>
    <col min="1793" max="1793" width="9.28515625" style="42" customWidth="1"/>
    <col min="1794" max="1794" width="28.42578125" style="42" customWidth="1"/>
    <col min="1795" max="1795" width="27.42578125" style="42" customWidth="1"/>
    <col min="1796" max="1796" width="44.7109375" style="42" customWidth="1"/>
    <col min="1797" max="1797" width="18.42578125" style="42" customWidth="1"/>
    <col min="1798" max="1800" width="20.7109375" style="42" customWidth="1"/>
    <col min="1801" max="1801" width="15" style="42" customWidth="1"/>
    <col min="1802" max="1802" width="13" style="42" customWidth="1"/>
    <col min="1803" max="1803" width="37.5703125" style="42" customWidth="1"/>
    <col min="1804" max="2048" width="9.140625" style="42"/>
    <col min="2049" max="2049" width="9.28515625" style="42" customWidth="1"/>
    <col min="2050" max="2050" width="28.42578125" style="42" customWidth="1"/>
    <col min="2051" max="2051" width="27.42578125" style="42" customWidth="1"/>
    <col min="2052" max="2052" width="44.7109375" style="42" customWidth="1"/>
    <col min="2053" max="2053" width="18.42578125" style="42" customWidth="1"/>
    <col min="2054" max="2056" width="20.7109375" style="42" customWidth="1"/>
    <col min="2057" max="2057" width="15" style="42" customWidth="1"/>
    <col min="2058" max="2058" width="13" style="42" customWidth="1"/>
    <col min="2059" max="2059" width="37.5703125" style="42" customWidth="1"/>
    <col min="2060" max="2304" width="9.140625" style="42"/>
    <col min="2305" max="2305" width="9.28515625" style="42" customWidth="1"/>
    <col min="2306" max="2306" width="28.42578125" style="42" customWidth="1"/>
    <col min="2307" max="2307" width="27.42578125" style="42" customWidth="1"/>
    <col min="2308" max="2308" width="44.7109375" style="42" customWidth="1"/>
    <col min="2309" max="2309" width="18.42578125" style="42" customWidth="1"/>
    <col min="2310" max="2312" width="20.7109375" style="42" customWidth="1"/>
    <col min="2313" max="2313" width="15" style="42" customWidth="1"/>
    <col min="2314" max="2314" width="13" style="42" customWidth="1"/>
    <col min="2315" max="2315" width="37.5703125" style="42" customWidth="1"/>
    <col min="2316" max="2560" width="9.140625" style="42"/>
    <col min="2561" max="2561" width="9.28515625" style="42" customWidth="1"/>
    <col min="2562" max="2562" width="28.42578125" style="42" customWidth="1"/>
    <col min="2563" max="2563" width="27.42578125" style="42" customWidth="1"/>
    <col min="2564" max="2564" width="44.7109375" style="42" customWidth="1"/>
    <col min="2565" max="2565" width="18.42578125" style="42" customWidth="1"/>
    <col min="2566" max="2568" width="20.7109375" style="42" customWidth="1"/>
    <col min="2569" max="2569" width="15" style="42" customWidth="1"/>
    <col min="2570" max="2570" width="13" style="42" customWidth="1"/>
    <col min="2571" max="2571" width="37.5703125" style="42" customWidth="1"/>
    <col min="2572" max="2816" width="9.140625" style="42"/>
    <col min="2817" max="2817" width="9.28515625" style="42" customWidth="1"/>
    <col min="2818" max="2818" width="28.42578125" style="42" customWidth="1"/>
    <col min="2819" max="2819" width="27.42578125" style="42" customWidth="1"/>
    <col min="2820" max="2820" width="44.7109375" style="42" customWidth="1"/>
    <col min="2821" max="2821" width="18.42578125" style="42" customWidth="1"/>
    <col min="2822" max="2824" width="20.7109375" style="42" customWidth="1"/>
    <col min="2825" max="2825" width="15" style="42" customWidth="1"/>
    <col min="2826" max="2826" width="13" style="42" customWidth="1"/>
    <col min="2827" max="2827" width="37.5703125" style="42" customWidth="1"/>
    <col min="2828" max="3072" width="9.140625" style="42"/>
    <col min="3073" max="3073" width="9.28515625" style="42" customWidth="1"/>
    <col min="3074" max="3074" width="28.42578125" style="42" customWidth="1"/>
    <col min="3075" max="3075" width="27.42578125" style="42" customWidth="1"/>
    <col min="3076" max="3076" width="44.7109375" style="42" customWidth="1"/>
    <col min="3077" max="3077" width="18.42578125" style="42" customWidth="1"/>
    <col min="3078" max="3080" width="20.7109375" style="42" customWidth="1"/>
    <col min="3081" max="3081" width="15" style="42" customWidth="1"/>
    <col min="3082" max="3082" width="13" style="42" customWidth="1"/>
    <col min="3083" max="3083" width="37.5703125" style="42" customWidth="1"/>
    <col min="3084" max="3328" width="9.140625" style="42"/>
    <col min="3329" max="3329" width="9.28515625" style="42" customWidth="1"/>
    <col min="3330" max="3330" width="28.42578125" style="42" customWidth="1"/>
    <col min="3331" max="3331" width="27.42578125" style="42" customWidth="1"/>
    <col min="3332" max="3332" width="44.7109375" style="42" customWidth="1"/>
    <col min="3333" max="3333" width="18.42578125" style="42" customWidth="1"/>
    <col min="3334" max="3336" width="20.7109375" style="42" customWidth="1"/>
    <col min="3337" max="3337" width="15" style="42" customWidth="1"/>
    <col min="3338" max="3338" width="13" style="42" customWidth="1"/>
    <col min="3339" max="3339" width="37.5703125" style="42" customWidth="1"/>
    <col min="3340" max="3584" width="9.140625" style="42"/>
    <col min="3585" max="3585" width="9.28515625" style="42" customWidth="1"/>
    <col min="3586" max="3586" width="28.42578125" style="42" customWidth="1"/>
    <col min="3587" max="3587" width="27.42578125" style="42" customWidth="1"/>
    <col min="3588" max="3588" width="44.7109375" style="42" customWidth="1"/>
    <col min="3589" max="3589" width="18.42578125" style="42" customWidth="1"/>
    <col min="3590" max="3592" width="20.7109375" style="42" customWidth="1"/>
    <col min="3593" max="3593" width="15" style="42" customWidth="1"/>
    <col min="3594" max="3594" width="13" style="42" customWidth="1"/>
    <col min="3595" max="3595" width="37.5703125" style="42" customWidth="1"/>
    <col min="3596" max="3840" width="9.140625" style="42"/>
    <col min="3841" max="3841" width="9.28515625" style="42" customWidth="1"/>
    <col min="3842" max="3842" width="28.42578125" style="42" customWidth="1"/>
    <col min="3843" max="3843" width="27.42578125" style="42" customWidth="1"/>
    <col min="3844" max="3844" width="44.7109375" style="42" customWidth="1"/>
    <col min="3845" max="3845" width="18.42578125" style="42" customWidth="1"/>
    <col min="3846" max="3848" width="20.7109375" style="42" customWidth="1"/>
    <col min="3849" max="3849" width="15" style="42" customWidth="1"/>
    <col min="3850" max="3850" width="13" style="42" customWidth="1"/>
    <col min="3851" max="3851" width="37.5703125" style="42" customWidth="1"/>
    <col min="3852" max="4096" width="9.140625" style="42"/>
    <col min="4097" max="4097" width="9.28515625" style="42" customWidth="1"/>
    <col min="4098" max="4098" width="28.42578125" style="42" customWidth="1"/>
    <col min="4099" max="4099" width="27.42578125" style="42" customWidth="1"/>
    <col min="4100" max="4100" width="44.7109375" style="42" customWidth="1"/>
    <col min="4101" max="4101" width="18.42578125" style="42" customWidth="1"/>
    <col min="4102" max="4104" width="20.7109375" style="42" customWidth="1"/>
    <col min="4105" max="4105" width="15" style="42" customWidth="1"/>
    <col min="4106" max="4106" width="13" style="42" customWidth="1"/>
    <col min="4107" max="4107" width="37.5703125" style="42" customWidth="1"/>
    <col min="4108" max="4352" width="9.140625" style="42"/>
    <col min="4353" max="4353" width="9.28515625" style="42" customWidth="1"/>
    <col min="4354" max="4354" width="28.42578125" style="42" customWidth="1"/>
    <col min="4355" max="4355" width="27.42578125" style="42" customWidth="1"/>
    <col min="4356" max="4356" width="44.7109375" style="42" customWidth="1"/>
    <col min="4357" max="4357" width="18.42578125" style="42" customWidth="1"/>
    <col min="4358" max="4360" width="20.7109375" style="42" customWidth="1"/>
    <col min="4361" max="4361" width="15" style="42" customWidth="1"/>
    <col min="4362" max="4362" width="13" style="42" customWidth="1"/>
    <col min="4363" max="4363" width="37.5703125" style="42" customWidth="1"/>
    <col min="4364" max="4608" width="9.140625" style="42"/>
    <col min="4609" max="4609" width="9.28515625" style="42" customWidth="1"/>
    <col min="4610" max="4610" width="28.42578125" style="42" customWidth="1"/>
    <col min="4611" max="4611" width="27.42578125" style="42" customWidth="1"/>
    <col min="4612" max="4612" width="44.7109375" style="42" customWidth="1"/>
    <col min="4613" max="4613" width="18.42578125" style="42" customWidth="1"/>
    <col min="4614" max="4616" width="20.7109375" style="42" customWidth="1"/>
    <col min="4617" max="4617" width="15" style="42" customWidth="1"/>
    <col min="4618" max="4618" width="13" style="42" customWidth="1"/>
    <col min="4619" max="4619" width="37.5703125" style="42" customWidth="1"/>
    <col min="4620" max="4864" width="9.140625" style="42"/>
    <col min="4865" max="4865" width="9.28515625" style="42" customWidth="1"/>
    <col min="4866" max="4866" width="28.42578125" style="42" customWidth="1"/>
    <col min="4867" max="4867" width="27.42578125" style="42" customWidth="1"/>
    <col min="4868" max="4868" width="44.7109375" style="42" customWidth="1"/>
    <col min="4869" max="4869" width="18.42578125" style="42" customWidth="1"/>
    <col min="4870" max="4872" width="20.7109375" style="42" customWidth="1"/>
    <col min="4873" max="4873" width="15" style="42" customWidth="1"/>
    <col min="4874" max="4874" width="13" style="42" customWidth="1"/>
    <col min="4875" max="4875" width="37.5703125" style="42" customWidth="1"/>
    <col min="4876" max="5120" width="9.140625" style="42"/>
    <col min="5121" max="5121" width="9.28515625" style="42" customWidth="1"/>
    <col min="5122" max="5122" width="28.42578125" style="42" customWidth="1"/>
    <col min="5123" max="5123" width="27.42578125" style="42" customWidth="1"/>
    <col min="5124" max="5124" width="44.7109375" style="42" customWidth="1"/>
    <col min="5125" max="5125" width="18.42578125" style="42" customWidth="1"/>
    <col min="5126" max="5128" width="20.7109375" style="42" customWidth="1"/>
    <col min="5129" max="5129" width="15" style="42" customWidth="1"/>
    <col min="5130" max="5130" width="13" style="42" customWidth="1"/>
    <col min="5131" max="5131" width="37.5703125" style="42" customWidth="1"/>
    <col min="5132" max="5376" width="9.140625" style="42"/>
    <col min="5377" max="5377" width="9.28515625" style="42" customWidth="1"/>
    <col min="5378" max="5378" width="28.42578125" style="42" customWidth="1"/>
    <col min="5379" max="5379" width="27.42578125" style="42" customWidth="1"/>
    <col min="5380" max="5380" width="44.7109375" style="42" customWidth="1"/>
    <col min="5381" max="5381" width="18.42578125" style="42" customWidth="1"/>
    <col min="5382" max="5384" width="20.7109375" style="42" customWidth="1"/>
    <col min="5385" max="5385" width="15" style="42" customWidth="1"/>
    <col min="5386" max="5386" width="13" style="42" customWidth="1"/>
    <col min="5387" max="5387" width="37.5703125" style="42" customWidth="1"/>
    <col min="5388" max="5632" width="9.140625" style="42"/>
    <col min="5633" max="5633" width="9.28515625" style="42" customWidth="1"/>
    <col min="5634" max="5634" width="28.42578125" style="42" customWidth="1"/>
    <col min="5635" max="5635" width="27.42578125" style="42" customWidth="1"/>
    <col min="5636" max="5636" width="44.7109375" style="42" customWidth="1"/>
    <col min="5637" max="5637" width="18.42578125" style="42" customWidth="1"/>
    <col min="5638" max="5640" width="20.7109375" style="42" customWidth="1"/>
    <col min="5641" max="5641" width="15" style="42" customWidth="1"/>
    <col min="5642" max="5642" width="13" style="42" customWidth="1"/>
    <col min="5643" max="5643" width="37.5703125" style="42" customWidth="1"/>
    <col min="5644" max="5888" width="9.140625" style="42"/>
    <col min="5889" max="5889" width="9.28515625" style="42" customWidth="1"/>
    <col min="5890" max="5890" width="28.42578125" style="42" customWidth="1"/>
    <col min="5891" max="5891" width="27.42578125" style="42" customWidth="1"/>
    <col min="5892" max="5892" width="44.7109375" style="42" customWidth="1"/>
    <col min="5893" max="5893" width="18.42578125" style="42" customWidth="1"/>
    <col min="5894" max="5896" width="20.7109375" style="42" customWidth="1"/>
    <col min="5897" max="5897" width="15" style="42" customWidth="1"/>
    <col min="5898" max="5898" width="13" style="42" customWidth="1"/>
    <col min="5899" max="5899" width="37.5703125" style="42" customWidth="1"/>
    <col min="5900" max="6144" width="9.140625" style="42"/>
    <col min="6145" max="6145" width="9.28515625" style="42" customWidth="1"/>
    <col min="6146" max="6146" width="28.42578125" style="42" customWidth="1"/>
    <col min="6147" max="6147" width="27.42578125" style="42" customWidth="1"/>
    <col min="6148" max="6148" width="44.7109375" style="42" customWidth="1"/>
    <col min="6149" max="6149" width="18.42578125" style="42" customWidth="1"/>
    <col min="6150" max="6152" width="20.7109375" style="42" customWidth="1"/>
    <col min="6153" max="6153" width="15" style="42" customWidth="1"/>
    <col min="6154" max="6154" width="13" style="42" customWidth="1"/>
    <col min="6155" max="6155" width="37.5703125" style="42" customWidth="1"/>
    <col min="6156" max="6400" width="9.140625" style="42"/>
    <col min="6401" max="6401" width="9.28515625" style="42" customWidth="1"/>
    <col min="6402" max="6402" width="28.42578125" style="42" customWidth="1"/>
    <col min="6403" max="6403" width="27.42578125" style="42" customWidth="1"/>
    <col min="6404" max="6404" width="44.7109375" style="42" customWidth="1"/>
    <col min="6405" max="6405" width="18.42578125" style="42" customWidth="1"/>
    <col min="6406" max="6408" width="20.7109375" style="42" customWidth="1"/>
    <col min="6409" max="6409" width="15" style="42" customWidth="1"/>
    <col min="6410" max="6410" width="13" style="42" customWidth="1"/>
    <col min="6411" max="6411" width="37.5703125" style="42" customWidth="1"/>
    <col min="6412" max="6656" width="9.140625" style="42"/>
    <col min="6657" max="6657" width="9.28515625" style="42" customWidth="1"/>
    <col min="6658" max="6658" width="28.42578125" style="42" customWidth="1"/>
    <col min="6659" max="6659" width="27.42578125" style="42" customWidth="1"/>
    <col min="6660" max="6660" width="44.7109375" style="42" customWidth="1"/>
    <col min="6661" max="6661" width="18.42578125" style="42" customWidth="1"/>
    <col min="6662" max="6664" width="20.7109375" style="42" customWidth="1"/>
    <col min="6665" max="6665" width="15" style="42" customWidth="1"/>
    <col min="6666" max="6666" width="13" style="42" customWidth="1"/>
    <col min="6667" max="6667" width="37.5703125" style="42" customWidth="1"/>
    <col min="6668" max="6912" width="9.140625" style="42"/>
    <col min="6913" max="6913" width="9.28515625" style="42" customWidth="1"/>
    <col min="6914" max="6914" width="28.42578125" style="42" customWidth="1"/>
    <col min="6915" max="6915" width="27.42578125" style="42" customWidth="1"/>
    <col min="6916" max="6916" width="44.7109375" style="42" customWidth="1"/>
    <col min="6917" max="6917" width="18.42578125" style="42" customWidth="1"/>
    <col min="6918" max="6920" width="20.7109375" style="42" customWidth="1"/>
    <col min="6921" max="6921" width="15" style="42" customWidth="1"/>
    <col min="6922" max="6922" width="13" style="42" customWidth="1"/>
    <col min="6923" max="6923" width="37.5703125" style="42" customWidth="1"/>
    <col min="6924" max="7168" width="9.140625" style="42"/>
    <col min="7169" max="7169" width="9.28515625" style="42" customWidth="1"/>
    <col min="7170" max="7170" width="28.42578125" style="42" customWidth="1"/>
    <col min="7171" max="7171" width="27.42578125" style="42" customWidth="1"/>
    <col min="7172" max="7172" width="44.7109375" style="42" customWidth="1"/>
    <col min="7173" max="7173" width="18.42578125" style="42" customWidth="1"/>
    <col min="7174" max="7176" width="20.7109375" style="42" customWidth="1"/>
    <col min="7177" max="7177" width="15" style="42" customWidth="1"/>
    <col min="7178" max="7178" width="13" style="42" customWidth="1"/>
    <col min="7179" max="7179" width="37.5703125" style="42" customWidth="1"/>
    <col min="7180" max="7424" width="9.140625" style="42"/>
    <col min="7425" max="7425" width="9.28515625" style="42" customWidth="1"/>
    <col min="7426" max="7426" width="28.42578125" style="42" customWidth="1"/>
    <col min="7427" max="7427" width="27.42578125" style="42" customWidth="1"/>
    <col min="7428" max="7428" width="44.7109375" style="42" customWidth="1"/>
    <col min="7429" max="7429" width="18.42578125" style="42" customWidth="1"/>
    <col min="7430" max="7432" width="20.7109375" style="42" customWidth="1"/>
    <col min="7433" max="7433" width="15" style="42" customWidth="1"/>
    <col min="7434" max="7434" width="13" style="42" customWidth="1"/>
    <col min="7435" max="7435" width="37.5703125" style="42" customWidth="1"/>
    <col min="7436" max="7680" width="9.140625" style="42"/>
    <col min="7681" max="7681" width="9.28515625" style="42" customWidth="1"/>
    <col min="7682" max="7682" width="28.42578125" style="42" customWidth="1"/>
    <col min="7683" max="7683" width="27.42578125" style="42" customWidth="1"/>
    <col min="7684" max="7684" width="44.7109375" style="42" customWidth="1"/>
    <col min="7685" max="7685" width="18.42578125" style="42" customWidth="1"/>
    <col min="7686" max="7688" width="20.7109375" style="42" customWidth="1"/>
    <col min="7689" max="7689" width="15" style="42" customWidth="1"/>
    <col min="7690" max="7690" width="13" style="42" customWidth="1"/>
    <col min="7691" max="7691" width="37.5703125" style="42" customWidth="1"/>
    <col min="7692" max="7936" width="9.140625" style="42"/>
    <col min="7937" max="7937" width="9.28515625" style="42" customWidth="1"/>
    <col min="7938" max="7938" width="28.42578125" style="42" customWidth="1"/>
    <col min="7939" max="7939" width="27.42578125" style="42" customWidth="1"/>
    <col min="7940" max="7940" width="44.7109375" style="42" customWidth="1"/>
    <col min="7941" max="7941" width="18.42578125" style="42" customWidth="1"/>
    <col min="7942" max="7944" width="20.7109375" style="42" customWidth="1"/>
    <col min="7945" max="7945" width="15" style="42" customWidth="1"/>
    <col min="7946" max="7946" width="13" style="42" customWidth="1"/>
    <col min="7947" max="7947" width="37.5703125" style="42" customWidth="1"/>
    <col min="7948" max="8192" width="9.140625" style="42"/>
    <col min="8193" max="8193" width="9.28515625" style="42" customWidth="1"/>
    <col min="8194" max="8194" width="28.42578125" style="42" customWidth="1"/>
    <col min="8195" max="8195" width="27.42578125" style="42" customWidth="1"/>
    <col min="8196" max="8196" width="44.7109375" style="42" customWidth="1"/>
    <col min="8197" max="8197" width="18.42578125" style="42" customWidth="1"/>
    <col min="8198" max="8200" width="20.7109375" style="42" customWidth="1"/>
    <col min="8201" max="8201" width="15" style="42" customWidth="1"/>
    <col min="8202" max="8202" width="13" style="42" customWidth="1"/>
    <col min="8203" max="8203" width="37.5703125" style="42" customWidth="1"/>
    <col min="8204" max="8448" width="9.140625" style="42"/>
    <col min="8449" max="8449" width="9.28515625" style="42" customWidth="1"/>
    <col min="8450" max="8450" width="28.42578125" style="42" customWidth="1"/>
    <col min="8451" max="8451" width="27.42578125" style="42" customWidth="1"/>
    <col min="8452" max="8452" width="44.7109375" style="42" customWidth="1"/>
    <col min="8453" max="8453" width="18.42578125" style="42" customWidth="1"/>
    <col min="8454" max="8456" width="20.7109375" style="42" customWidth="1"/>
    <col min="8457" max="8457" width="15" style="42" customWidth="1"/>
    <col min="8458" max="8458" width="13" style="42" customWidth="1"/>
    <col min="8459" max="8459" width="37.5703125" style="42" customWidth="1"/>
    <col min="8460" max="8704" width="9.140625" style="42"/>
    <col min="8705" max="8705" width="9.28515625" style="42" customWidth="1"/>
    <col min="8706" max="8706" width="28.42578125" style="42" customWidth="1"/>
    <col min="8707" max="8707" width="27.42578125" style="42" customWidth="1"/>
    <col min="8708" max="8708" width="44.7109375" style="42" customWidth="1"/>
    <col min="8709" max="8709" width="18.42578125" style="42" customWidth="1"/>
    <col min="8710" max="8712" width="20.7109375" style="42" customWidth="1"/>
    <col min="8713" max="8713" width="15" style="42" customWidth="1"/>
    <col min="8714" max="8714" width="13" style="42" customWidth="1"/>
    <col min="8715" max="8715" width="37.5703125" style="42" customWidth="1"/>
    <col min="8716" max="8960" width="9.140625" style="42"/>
    <col min="8961" max="8961" width="9.28515625" style="42" customWidth="1"/>
    <col min="8962" max="8962" width="28.42578125" style="42" customWidth="1"/>
    <col min="8963" max="8963" width="27.42578125" style="42" customWidth="1"/>
    <col min="8964" max="8964" width="44.7109375" style="42" customWidth="1"/>
    <col min="8965" max="8965" width="18.42578125" style="42" customWidth="1"/>
    <col min="8966" max="8968" width="20.7109375" style="42" customWidth="1"/>
    <col min="8969" max="8969" width="15" style="42" customWidth="1"/>
    <col min="8970" max="8970" width="13" style="42" customWidth="1"/>
    <col min="8971" max="8971" width="37.5703125" style="42" customWidth="1"/>
    <col min="8972" max="9216" width="9.140625" style="42"/>
    <col min="9217" max="9217" width="9.28515625" style="42" customWidth="1"/>
    <col min="9218" max="9218" width="28.42578125" style="42" customWidth="1"/>
    <col min="9219" max="9219" width="27.42578125" style="42" customWidth="1"/>
    <col min="9220" max="9220" width="44.7109375" style="42" customWidth="1"/>
    <col min="9221" max="9221" width="18.42578125" style="42" customWidth="1"/>
    <col min="9222" max="9224" width="20.7109375" style="42" customWidth="1"/>
    <col min="9225" max="9225" width="15" style="42" customWidth="1"/>
    <col min="9226" max="9226" width="13" style="42" customWidth="1"/>
    <col min="9227" max="9227" width="37.5703125" style="42" customWidth="1"/>
    <col min="9228" max="9472" width="9.140625" style="42"/>
    <col min="9473" max="9473" width="9.28515625" style="42" customWidth="1"/>
    <col min="9474" max="9474" width="28.42578125" style="42" customWidth="1"/>
    <col min="9475" max="9475" width="27.42578125" style="42" customWidth="1"/>
    <col min="9476" max="9476" width="44.7109375" style="42" customWidth="1"/>
    <col min="9477" max="9477" width="18.42578125" style="42" customWidth="1"/>
    <col min="9478" max="9480" width="20.7109375" style="42" customWidth="1"/>
    <col min="9481" max="9481" width="15" style="42" customWidth="1"/>
    <col min="9482" max="9482" width="13" style="42" customWidth="1"/>
    <col min="9483" max="9483" width="37.5703125" style="42" customWidth="1"/>
    <col min="9484" max="9728" width="9.140625" style="42"/>
    <col min="9729" max="9729" width="9.28515625" style="42" customWidth="1"/>
    <col min="9730" max="9730" width="28.42578125" style="42" customWidth="1"/>
    <col min="9731" max="9731" width="27.42578125" style="42" customWidth="1"/>
    <col min="9732" max="9732" width="44.7109375" style="42" customWidth="1"/>
    <col min="9733" max="9733" width="18.42578125" style="42" customWidth="1"/>
    <col min="9734" max="9736" width="20.7109375" style="42" customWidth="1"/>
    <col min="9737" max="9737" width="15" style="42" customWidth="1"/>
    <col min="9738" max="9738" width="13" style="42" customWidth="1"/>
    <col min="9739" max="9739" width="37.5703125" style="42" customWidth="1"/>
    <col min="9740" max="9984" width="9.140625" style="42"/>
    <col min="9985" max="9985" width="9.28515625" style="42" customWidth="1"/>
    <col min="9986" max="9986" width="28.42578125" style="42" customWidth="1"/>
    <col min="9987" max="9987" width="27.42578125" style="42" customWidth="1"/>
    <col min="9988" max="9988" width="44.7109375" style="42" customWidth="1"/>
    <col min="9989" max="9989" width="18.42578125" style="42" customWidth="1"/>
    <col min="9990" max="9992" width="20.7109375" style="42" customWidth="1"/>
    <col min="9993" max="9993" width="15" style="42" customWidth="1"/>
    <col min="9994" max="9994" width="13" style="42" customWidth="1"/>
    <col min="9995" max="9995" width="37.5703125" style="42" customWidth="1"/>
    <col min="9996" max="10240" width="9.140625" style="42"/>
    <col min="10241" max="10241" width="9.28515625" style="42" customWidth="1"/>
    <col min="10242" max="10242" width="28.42578125" style="42" customWidth="1"/>
    <col min="10243" max="10243" width="27.42578125" style="42" customWidth="1"/>
    <col min="10244" max="10244" width="44.7109375" style="42" customWidth="1"/>
    <col min="10245" max="10245" width="18.42578125" style="42" customWidth="1"/>
    <col min="10246" max="10248" width="20.7109375" style="42" customWidth="1"/>
    <col min="10249" max="10249" width="15" style="42" customWidth="1"/>
    <col min="10250" max="10250" width="13" style="42" customWidth="1"/>
    <col min="10251" max="10251" width="37.5703125" style="42" customWidth="1"/>
    <col min="10252" max="10496" width="9.140625" style="42"/>
    <col min="10497" max="10497" width="9.28515625" style="42" customWidth="1"/>
    <col min="10498" max="10498" width="28.42578125" style="42" customWidth="1"/>
    <col min="10499" max="10499" width="27.42578125" style="42" customWidth="1"/>
    <col min="10500" max="10500" width="44.7109375" style="42" customWidth="1"/>
    <col min="10501" max="10501" width="18.42578125" style="42" customWidth="1"/>
    <col min="10502" max="10504" width="20.7109375" style="42" customWidth="1"/>
    <col min="10505" max="10505" width="15" style="42" customWidth="1"/>
    <col min="10506" max="10506" width="13" style="42" customWidth="1"/>
    <col min="10507" max="10507" width="37.5703125" style="42" customWidth="1"/>
    <col min="10508" max="10752" width="9.140625" style="42"/>
    <col min="10753" max="10753" width="9.28515625" style="42" customWidth="1"/>
    <col min="10754" max="10754" width="28.42578125" style="42" customWidth="1"/>
    <col min="10755" max="10755" width="27.42578125" style="42" customWidth="1"/>
    <col min="10756" max="10756" width="44.7109375" style="42" customWidth="1"/>
    <col min="10757" max="10757" width="18.42578125" style="42" customWidth="1"/>
    <col min="10758" max="10760" width="20.7109375" style="42" customWidth="1"/>
    <col min="10761" max="10761" width="15" style="42" customWidth="1"/>
    <col min="10762" max="10762" width="13" style="42" customWidth="1"/>
    <col min="10763" max="10763" width="37.5703125" style="42" customWidth="1"/>
    <col min="10764" max="11008" width="9.140625" style="42"/>
    <col min="11009" max="11009" width="9.28515625" style="42" customWidth="1"/>
    <col min="11010" max="11010" width="28.42578125" style="42" customWidth="1"/>
    <col min="11011" max="11011" width="27.42578125" style="42" customWidth="1"/>
    <col min="11012" max="11012" width="44.7109375" style="42" customWidth="1"/>
    <col min="11013" max="11013" width="18.42578125" style="42" customWidth="1"/>
    <col min="11014" max="11016" width="20.7109375" style="42" customWidth="1"/>
    <col min="11017" max="11017" width="15" style="42" customWidth="1"/>
    <col min="11018" max="11018" width="13" style="42" customWidth="1"/>
    <col min="11019" max="11019" width="37.5703125" style="42" customWidth="1"/>
    <col min="11020" max="11264" width="9.140625" style="42"/>
    <col min="11265" max="11265" width="9.28515625" style="42" customWidth="1"/>
    <col min="11266" max="11266" width="28.42578125" style="42" customWidth="1"/>
    <col min="11267" max="11267" width="27.42578125" style="42" customWidth="1"/>
    <col min="11268" max="11268" width="44.7109375" style="42" customWidth="1"/>
    <col min="11269" max="11269" width="18.42578125" style="42" customWidth="1"/>
    <col min="11270" max="11272" width="20.7109375" style="42" customWidth="1"/>
    <col min="11273" max="11273" width="15" style="42" customWidth="1"/>
    <col min="11274" max="11274" width="13" style="42" customWidth="1"/>
    <col min="11275" max="11275" width="37.5703125" style="42" customWidth="1"/>
    <col min="11276" max="11520" width="9.140625" style="42"/>
    <col min="11521" max="11521" width="9.28515625" style="42" customWidth="1"/>
    <col min="11522" max="11522" width="28.42578125" style="42" customWidth="1"/>
    <col min="11523" max="11523" width="27.42578125" style="42" customWidth="1"/>
    <col min="11524" max="11524" width="44.7109375" style="42" customWidth="1"/>
    <col min="11525" max="11525" width="18.42578125" style="42" customWidth="1"/>
    <col min="11526" max="11528" width="20.7109375" style="42" customWidth="1"/>
    <col min="11529" max="11529" width="15" style="42" customWidth="1"/>
    <col min="11530" max="11530" width="13" style="42" customWidth="1"/>
    <col min="11531" max="11531" width="37.5703125" style="42" customWidth="1"/>
    <col min="11532" max="11776" width="9.140625" style="42"/>
    <col min="11777" max="11777" width="9.28515625" style="42" customWidth="1"/>
    <col min="11778" max="11778" width="28.42578125" style="42" customWidth="1"/>
    <col min="11779" max="11779" width="27.42578125" style="42" customWidth="1"/>
    <col min="11780" max="11780" width="44.7109375" style="42" customWidth="1"/>
    <col min="11781" max="11781" width="18.42578125" style="42" customWidth="1"/>
    <col min="11782" max="11784" width="20.7109375" style="42" customWidth="1"/>
    <col min="11785" max="11785" width="15" style="42" customWidth="1"/>
    <col min="11786" max="11786" width="13" style="42" customWidth="1"/>
    <col min="11787" max="11787" width="37.5703125" style="42" customWidth="1"/>
    <col min="11788" max="12032" width="9.140625" style="42"/>
    <col min="12033" max="12033" width="9.28515625" style="42" customWidth="1"/>
    <col min="12034" max="12034" width="28.42578125" style="42" customWidth="1"/>
    <col min="12035" max="12035" width="27.42578125" style="42" customWidth="1"/>
    <col min="12036" max="12036" width="44.7109375" style="42" customWidth="1"/>
    <col min="12037" max="12037" width="18.42578125" style="42" customWidth="1"/>
    <col min="12038" max="12040" width="20.7109375" style="42" customWidth="1"/>
    <col min="12041" max="12041" width="15" style="42" customWidth="1"/>
    <col min="12042" max="12042" width="13" style="42" customWidth="1"/>
    <col min="12043" max="12043" width="37.5703125" style="42" customWidth="1"/>
    <col min="12044" max="12288" width="9.140625" style="42"/>
    <col min="12289" max="12289" width="9.28515625" style="42" customWidth="1"/>
    <col min="12290" max="12290" width="28.42578125" style="42" customWidth="1"/>
    <col min="12291" max="12291" width="27.42578125" style="42" customWidth="1"/>
    <col min="12292" max="12292" width="44.7109375" style="42" customWidth="1"/>
    <col min="12293" max="12293" width="18.42578125" style="42" customWidth="1"/>
    <col min="12294" max="12296" width="20.7109375" style="42" customWidth="1"/>
    <col min="12297" max="12297" width="15" style="42" customWidth="1"/>
    <col min="12298" max="12298" width="13" style="42" customWidth="1"/>
    <col min="12299" max="12299" width="37.5703125" style="42" customWidth="1"/>
    <col min="12300" max="12544" width="9.140625" style="42"/>
    <col min="12545" max="12545" width="9.28515625" style="42" customWidth="1"/>
    <col min="12546" max="12546" width="28.42578125" style="42" customWidth="1"/>
    <col min="12547" max="12547" width="27.42578125" style="42" customWidth="1"/>
    <col min="12548" max="12548" width="44.7109375" style="42" customWidth="1"/>
    <col min="12549" max="12549" width="18.42578125" style="42" customWidth="1"/>
    <col min="12550" max="12552" width="20.7109375" style="42" customWidth="1"/>
    <col min="12553" max="12553" width="15" style="42" customWidth="1"/>
    <col min="12554" max="12554" width="13" style="42" customWidth="1"/>
    <col min="12555" max="12555" width="37.5703125" style="42" customWidth="1"/>
    <col min="12556" max="12800" width="9.140625" style="42"/>
    <col min="12801" max="12801" width="9.28515625" style="42" customWidth="1"/>
    <col min="12802" max="12802" width="28.42578125" style="42" customWidth="1"/>
    <col min="12803" max="12803" width="27.42578125" style="42" customWidth="1"/>
    <col min="12804" max="12804" width="44.7109375" style="42" customWidth="1"/>
    <col min="12805" max="12805" width="18.42578125" style="42" customWidth="1"/>
    <col min="12806" max="12808" width="20.7109375" style="42" customWidth="1"/>
    <col min="12809" max="12809" width="15" style="42" customWidth="1"/>
    <col min="12810" max="12810" width="13" style="42" customWidth="1"/>
    <col min="12811" max="12811" width="37.5703125" style="42" customWidth="1"/>
    <col min="12812" max="13056" width="9.140625" style="42"/>
    <col min="13057" max="13057" width="9.28515625" style="42" customWidth="1"/>
    <col min="13058" max="13058" width="28.42578125" style="42" customWidth="1"/>
    <col min="13059" max="13059" width="27.42578125" style="42" customWidth="1"/>
    <col min="13060" max="13060" width="44.7109375" style="42" customWidth="1"/>
    <col min="13061" max="13061" width="18.42578125" style="42" customWidth="1"/>
    <col min="13062" max="13064" width="20.7109375" style="42" customWidth="1"/>
    <col min="13065" max="13065" width="15" style="42" customWidth="1"/>
    <col min="13066" max="13066" width="13" style="42" customWidth="1"/>
    <col min="13067" max="13067" width="37.5703125" style="42" customWidth="1"/>
    <col min="13068" max="13312" width="9.140625" style="42"/>
    <col min="13313" max="13313" width="9.28515625" style="42" customWidth="1"/>
    <col min="13314" max="13314" width="28.42578125" style="42" customWidth="1"/>
    <col min="13315" max="13315" width="27.42578125" style="42" customWidth="1"/>
    <col min="13316" max="13316" width="44.7109375" style="42" customWidth="1"/>
    <col min="13317" max="13317" width="18.42578125" style="42" customWidth="1"/>
    <col min="13318" max="13320" width="20.7109375" style="42" customWidth="1"/>
    <col min="13321" max="13321" width="15" style="42" customWidth="1"/>
    <col min="13322" max="13322" width="13" style="42" customWidth="1"/>
    <col min="13323" max="13323" width="37.5703125" style="42" customWidth="1"/>
    <col min="13324" max="13568" width="9.140625" style="42"/>
    <col min="13569" max="13569" width="9.28515625" style="42" customWidth="1"/>
    <col min="13570" max="13570" width="28.42578125" style="42" customWidth="1"/>
    <col min="13571" max="13571" width="27.42578125" style="42" customWidth="1"/>
    <col min="13572" max="13572" width="44.7109375" style="42" customWidth="1"/>
    <col min="13573" max="13573" width="18.42578125" style="42" customWidth="1"/>
    <col min="13574" max="13576" width="20.7109375" style="42" customWidth="1"/>
    <col min="13577" max="13577" width="15" style="42" customWidth="1"/>
    <col min="13578" max="13578" width="13" style="42" customWidth="1"/>
    <col min="13579" max="13579" width="37.5703125" style="42" customWidth="1"/>
    <col min="13580" max="13824" width="9.140625" style="42"/>
    <col min="13825" max="13825" width="9.28515625" style="42" customWidth="1"/>
    <col min="13826" max="13826" width="28.42578125" style="42" customWidth="1"/>
    <col min="13827" max="13827" width="27.42578125" style="42" customWidth="1"/>
    <col min="13828" max="13828" width="44.7109375" style="42" customWidth="1"/>
    <col min="13829" max="13829" width="18.42578125" style="42" customWidth="1"/>
    <col min="13830" max="13832" width="20.7109375" style="42" customWidth="1"/>
    <col min="13833" max="13833" width="15" style="42" customWidth="1"/>
    <col min="13834" max="13834" width="13" style="42" customWidth="1"/>
    <col min="13835" max="13835" width="37.5703125" style="42" customWidth="1"/>
    <col min="13836" max="14080" width="9.140625" style="42"/>
    <col min="14081" max="14081" width="9.28515625" style="42" customWidth="1"/>
    <col min="14082" max="14082" width="28.42578125" style="42" customWidth="1"/>
    <col min="14083" max="14083" width="27.42578125" style="42" customWidth="1"/>
    <col min="14084" max="14084" width="44.7109375" style="42" customWidth="1"/>
    <col min="14085" max="14085" width="18.42578125" style="42" customWidth="1"/>
    <col min="14086" max="14088" width="20.7109375" style="42" customWidth="1"/>
    <col min="14089" max="14089" width="15" style="42" customWidth="1"/>
    <col min="14090" max="14090" width="13" style="42" customWidth="1"/>
    <col min="14091" max="14091" width="37.5703125" style="42" customWidth="1"/>
    <col min="14092" max="14336" width="9.140625" style="42"/>
    <col min="14337" max="14337" width="9.28515625" style="42" customWidth="1"/>
    <col min="14338" max="14338" width="28.42578125" style="42" customWidth="1"/>
    <col min="14339" max="14339" width="27.42578125" style="42" customWidth="1"/>
    <col min="14340" max="14340" width="44.7109375" style="42" customWidth="1"/>
    <col min="14341" max="14341" width="18.42578125" style="42" customWidth="1"/>
    <col min="14342" max="14344" width="20.7109375" style="42" customWidth="1"/>
    <col min="14345" max="14345" width="15" style="42" customWidth="1"/>
    <col min="14346" max="14346" width="13" style="42" customWidth="1"/>
    <col min="14347" max="14347" width="37.5703125" style="42" customWidth="1"/>
    <col min="14348" max="14592" width="9.140625" style="42"/>
    <col min="14593" max="14593" width="9.28515625" style="42" customWidth="1"/>
    <col min="14594" max="14594" width="28.42578125" style="42" customWidth="1"/>
    <col min="14595" max="14595" width="27.42578125" style="42" customWidth="1"/>
    <col min="14596" max="14596" width="44.7109375" style="42" customWidth="1"/>
    <col min="14597" max="14597" width="18.42578125" style="42" customWidth="1"/>
    <col min="14598" max="14600" width="20.7109375" style="42" customWidth="1"/>
    <col min="14601" max="14601" width="15" style="42" customWidth="1"/>
    <col min="14602" max="14602" width="13" style="42" customWidth="1"/>
    <col min="14603" max="14603" width="37.5703125" style="42" customWidth="1"/>
    <col min="14604" max="14848" width="9.140625" style="42"/>
    <col min="14849" max="14849" width="9.28515625" style="42" customWidth="1"/>
    <col min="14850" max="14850" width="28.42578125" style="42" customWidth="1"/>
    <col min="14851" max="14851" width="27.42578125" style="42" customWidth="1"/>
    <col min="14852" max="14852" width="44.7109375" style="42" customWidth="1"/>
    <col min="14853" max="14853" width="18.42578125" style="42" customWidth="1"/>
    <col min="14854" max="14856" width="20.7109375" style="42" customWidth="1"/>
    <col min="14857" max="14857" width="15" style="42" customWidth="1"/>
    <col min="14858" max="14858" width="13" style="42" customWidth="1"/>
    <col min="14859" max="14859" width="37.5703125" style="42" customWidth="1"/>
    <col min="14860" max="15104" width="9.140625" style="42"/>
    <col min="15105" max="15105" width="9.28515625" style="42" customWidth="1"/>
    <col min="15106" max="15106" width="28.42578125" style="42" customWidth="1"/>
    <col min="15107" max="15107" width="27.42578125" style="42" customWidth="1"/>
    <col min="15108" max="15108" width="44.7109375" style="42" customWidth="1"/>
    <col min="15109" max="15109" width="18.42578125" style="42" customWidth="1"/>
    <col min="15110" max="15112" width="20.7109375" style="42" customWidth="1"/>
    <col min="15113" max="15113" width="15" style="42" customWidth="1"/>
    <col min="15114" max="15114" width="13" style="42" customWidth="1"/>
    <col min="15115" max="15115" width="37.5703125" style="42" customWidth="1"/>
    <col min="15116" max="15360" width="9.140625" style="42"/>
    <col min="15361" max="15361" width="9.28515625" style="42" customWidth="1"/>
    <col min="15362" max="15362" width="28.42578125" style="42" customWidth="1"/>
    <col min="15363" max="15363" width="27.42578125" style="42" customWidth="1"/>
    <col min="15364" max="15364" width="44.7109375" style="42" customWidth="1"/>
    <col min="15365" max="15365" width="18.42578125" style="42" customWidth="1"/>
    <col min="15366" max="15368" width="20.7109375" style="42" customWidth="1"/>
    <col min="15369" max="15369" width="15" style="42" customWidth="1"/>
    <col min="15370" max="15370" width="13" style="42" customWidth="1"/>
    <col min="15371" max="15371" width="37.5703125" style="42" customWidth="1"/>
    <col min="15372" max="15616" width="9.140625" style="42"/>
    <col min="15617" max="15617" width="9.28515625" style="42" customWidth="1"/>
    <col min="15618" max="15618" width="28.42578125" style="42" customWidth="1"/>
    <col min="15619" max="15619" width="27.42578125" style="42" customWidth="1"/>
    <col min="15620" max="15620" width="44.7109375" style="42" customWidth="1"/>
    <col min="15621" max="15621" width="18.42578125" style="42" customWidth="1"/>
    <col min="15622" max="15624" width="20.7109375" style="42" customWidth="1"/>
    <col min="15625" max="15625" width="15" style="42" customWidth="1"/>
    <col min="15626" max="15626" width="13" style="42" customWidth="1"/>
    <col min="15627" max="15627" width="37.5703125" style="42" customWidth="1"/>
    <col min="15628" max="15872" width="9.140625" style="42"/>
    <col min="15873" max="15873" width="9.28515625" style="42" customWidth="1"/>
    <col min="15874" max="15874" width="28.42578125" style="42" customWidth="1"/>
    <col min="15875" max="15875" width="27.42578125" style="42" customWidth="1"/>
    <col min="15876" max="15876" width="44.7109375" style="42" customWidth="1"/>
    <col min="15877" max="15877" width="18.42578125" style="42" customWidth="1"/>
    <col min="15878" max="15880" width="20.7109375" style="42" customWidth="1"/>
    <col min="15881" max="15881" width="15" style="42" customWidth="1"/>
    <col min="15882" max="15882" width="13" style="42" customWidth="1"/>
    <col min="15883" max="15883" width="37.5703125" style="42" customWidth="1"/>
    <col min="15884" max="16128" width="9.140625" style="42"/>
    <col min="16129" max="16129" width="9.28515625" style="42" customWidth="1"/>
    <col min="16130" max="16130" width="28.42578125" style="42" customWidth="1"/>
    <col min="16131" max="16131" width="27.42578125" style="42" customWidth="1"/>
    <col min="16132" max="16132" width="44.7109375" style="42" customWidth="1"/>
    <col min="16133" max="16133" width="18.42578125" style="42" customWidth="1"/>
    <col min="16134" max="16136" width="20.7109375" style="42" customWidth="1"/>
    <col min="16137" max="16137" width="15" style="42" customWidth="1"/>
    <col min="16138" max="16138" width="13" style="42" customWidth="1"/>
    <col min="16139" max="16139" width="37.5703125" style="42" customWidth="1"/>
    <col min="16140" max="16384" width="9.140625" style="42"/>
  </cols>
  <sheetData>
    <row r="2" spans="1:13" s="40" customFormat="1">
      <c r="A2" s="176" t="s">
        <v>79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4" spans="1:13" s="40" customFormat="1">
      <c r="A4" s="166" t="s">
        <v>67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</row>
    <row r="6" spans="1:13" ht="36.75" customHeight="1">
      <c r="A6" s="41" t="s">
        <v>6</v>
      </c>
      <c r="B6" s="167" t="s">
        <v>16</v>
      </c>
      <c r="C6" s="168"/>
      <c r="D6" s="168"/>
      <c r="E6" s="168"/>
      <c r="F6" s="168"/>
      <c r="G6" s="168"/>
      <c r="H6" s="169"/>
      <c r="I6" s="170" t="s">
        <v>1</v>
      </c>
      <c r="J6" s="171"/>
      <c r="K6" s="172"/>
    </row>
    <row r="7" spans="1:13" ht="15.75">
      <c r="A7" s="41">
        <v>1</v>
      </c>
      <c r="B7" s="159" t="s">
        <v>267</v>
      </c>
      <c r="C7" s="160"/>
      <c r="D7" s="160"/>
      <c r="E7" s="160"/>
      <c r="F7" s="160"/>
      <c r="G7" s="160"/>
      <c r="H7" s="161"/>
      <c r="I7" s="162" t="s">
        <v>268</v>
      </c>
      <c r="J7" s="163"/>
      <c r="K7" s="164"/>
    </row>
    <row r="8" spans="1:13" ht="15.75">
      <c r="A8" s="41" t="s">
        <v>17</v>
      </c>
      <c r="B8" s="159" t="s">
        <v>269</v>
      </c>
      <c r="C8" s="160"/>
      <c r="D8" s="160"/>
      <c r="E8" s="160"/>
      <c r="F8" s="160"/>
      <c r="G8" s="160"/>
      <c r="H8" s="161"/>
      <c r="I8" s="162" t="s">
        <v>270</v>
      </c>
      <c r="J8" s="163"/>
      <c r="K8" s="164"/>
    </row>
    <row r="9" spans="1:13" ht="15.75">
      <c r="A9" s="41" t="s">
        <v>12</v>
      </c>
      <c r="B9" s="159" t="s">
        <v>271</v>
      </c>
      <c r="C9" s="160"/>
      <c r="D9" s="160"/>
      <c r="E9" s="160"/>
      <c r="F9" s="160"/>
      <c r="G9" s="160"/>
      <c r="H9" s="161"/>
      <c r="I9" s="162" t="s">
        <v>272</v>
      </c>
      <c r="J9" s="163"/>
      <c r="K9" s="164"/>
    </row>
    <row r="10" spans="1:13">
      <c r="A10" s="43"/>
      <c r="B10" s="43"/>
      <c r="C10" s="43"/>
      <c r="D10" s="44"/>
      <c r="E10" s="44"/>
      <c r="F10" s="44"/>
      <c r="G10" s="44"/>
      <c r="H10" s="44"/>
      <c r="I10" s="44"/>
      <c r="J10" s="44"/>
      <c r="K10" s="44"/>
    </row>
    <row r="11" spans="1:13" s="40" customFormat="1">
      <c r="A11" s="165" t="s">
        <v>80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</row>
    <row r="12" spans="1:13" s="46" customFormat="1" ht="127.5" customHeight="1">
      <c r="A12" s="175" t="s">
        <v>274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</row>
    <row r="13" spans="1:13">
      <c r="A13" s="45"/>
      <c r="B13" s="45"/>
      <c r="C13" s="45"/>
      <c r="D13" s="46"/>
      <c r="E13" s="46"/>
      <c r="F13" s="46"/>
      <c r="G13" s="46"/>
      <c r="H13" s="46"/>
      <c r="I13" s="46"/>
      <c r="J13" s="46"/>
      <c r="K13" s="46"/>
    </row>
    <row r="14" spans="1:13" s="40" customFormat="1">
      <c r="A14" s="165" t="s">
        <v>81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49"/>
      <c r="M14" s="49"/>
    </row>
    <row r="15" spans="1:13" s="46" customFormat="1" ht="15" customHeight="1">
      <c r="A15" s="173" t="s">
        <v>273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</row>
    <row r="16" spans="1:13" ht="62.25" customHeight="1">
      <c r="A16" s="174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46"/>
      <c r="M16" s="46"/>
    </row>
    <row r="17" spans="1:13" s="40" customFormat="1">
      <c r="A17" s="166" t="s">
        <v>82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49"/>
      <c r="M17" s="49"/>
    </row>
    <row r="19" spans="1:13" ht="100.5" customHeight="1">
      <c r="A19" s="41" t="s">
        <v>6</v>
      </c>
      <c r="B19" s="167" t="s">
        <v>18</v>
      </c>
      <c r="C19" s="168"/>
      <c r="D19" s="168"/>
      <c r="E19" s="168"/>
      <c r="F19" s="168"/>
      <c r="G19" s="168"/>
      <c r="H19" s="169"/>
      <c r="I19" s="170" t="s">
        <v>2</v>
      </c>
      <c r="J19" s="171"/>
      <c r="K19" s="172"/>
    </row>
    <row r="20" spans="1:13" ht="15.75">
      <c r="A20" s="41">
        <v>1</v>
      </c>
      <c r="B20" s="159" t="s">
        <v>263</v>
      </c>
      <c r="C20" s="160"/>
      <c r="D20" s="160"/>
      <c r="E20" s="160"/>
      <c r="F20" s="160"/>
      <c r="G20" s="160"/>
      <c r="H20" s="161"/>
      <c r="I20" s="162" t="s">
        <v>264</v>
      </c>
      <c r="J20" s="163"/>
      <c r="K20" s="164"/>
    </row>
    <row r="21" spans="1:13" s="47" customFormat="1" ht="15.75" customHeight="1">
      <c r="A21" s="41">
        <v>2</v>
      </c>
      <c r="B21" s="159" t="s">
        <v>265</v>
      </c>
      <c r="C21" s="160"/>
      <c r="D21" s="160"/>
      <c r="E21" s="160"/>
      <c r="F21" s="160"/>
      <c r="G21" s="160"/>
      <c r="H21" s="161"/>
      <c r="I21" s="162" t="s">
        <v>264</v>
      </c>
      <c r="J21" s="163"/>
      <c r="K21" s="164"/>
    </row>
    <row r="22" spans="1:13" s="47" customFormat="1" ht="15.75" customHeight="1">
      <c r="A22" s="41" t="s">
        <v>12</v>
      </c>
      <c r="B22" s="159" t="s">
        <v>266</v>
      </c>
      <c r="C22" s="160"/>
      <c r="D22" s="160"/>
      <c r="E22" s="160"/>
      <c r="F22" s="160"/>
      <c r="G22" s="160"/>
      <c r="H22" s="161"/>
      <c r="I22" s="162" t="s">
        <v>264</v>
      </c>
      <c r="J22" s="163"/>
      <c r="K22" s="164"/>
      <c r="L22" s="38" t="s">
        <v>62</v>
      </c>
    </row>
  </sheetData>
  <mergeCells count="23">
    <mergeCell ref="A12:K12"/>
    <mergeCell ref="A2:K2"/>
    <mergeCell ref="A4:K4"/>
    <mergeCell ref="B6:H6"/>
    <mergeCell ref="I6:K6"/>
    <mergeCell ref="B7:H7"/>
    <mergeCell ref="I7:K7"/>
    <mergeCell ref="B8:H8"/>
    <mergeCell ref="I8:K8"/>
    <mergeCell ref="B9:H9"/>
    <mergeCell ref="I9:K9"/>
    <mergeCell ref="A11:K11"/>
    <mergeCell ref="B21:H21"/>
    <mergeCell ref="B22:H22"/>
    <mergeCell ref="I22:K22"/>
    <mergeCell ref="A14:K14"/>
    <mergeCell ref="A17:K17"/>
    <mergeCell ref="B19:H19"/>
    <mergeCell ref="I19:K19"/>
    <mergeCell ref="B20:H20"/>
    <mergeCell ref="I20:K20"/>
    <mergeCell ref="I21:K21"/>
    <mergeCell ref="A15:K16"/>
  </mergeCells>
  <pageMargins left="0.70866141732283472" right="0.70866141732283472" top="0.74803149606299213" bottom="0.74803149606299213" header="0.31496062992125984" footer="0.31496062992125984"/>
  <pageSetup paperSize="9" firstPageNumber="23" fitToHeight="4" orientation="landscape" useFirstPageNumber="1" r:id="rId1"/>
  <headerFooter>
    <oddHeader>&amp;C&amp;"Times New Roman,обычный"&amp;14&amp;P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Лист2</vt:lpstr>
      <vt:lpstr>Лист3</vt:lpstr>
      <vt:lpstr>Титульный лист</vt:lpstr>
      <vt:lpstr>Часть I объем</vt:lpstr>
      <vt:lpstr>Часть I качество</vt:lpstr>
      <vt:lpstr>Часть II финансовое обеспечение</vt:lpstr>
      <vt:lpstr>Часть III IV</vt:lpstr>
      <vt:lpstr>Лист1</vt:lpstr>
      <vt:lpstr>'Титульный лист'!Область_печати</vt:lpstr>
      <vt:lpstr>'Часть I качество'!Область_печати</vt:lpstr>
      <vt:lpstr>'Часть I объем'!Область_печати</vt:lpstr>
      <vt:lpstr>'Часть II финансовое обеспечение'!Область_печати</vt:lpstr>
      <vt:lpstr>'Часть III IV'!Область_печати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2017-12-26T10:34:52Z</dcterms:modified>
</cp:coreProperties>
</file>